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Car Total Cost" sheetId="2" state="visible" r:id="rId2"/>
  </sheets>
  <definedNames>
    <definedName name="_xlnm.Print_Area" localSheetId="0">'EarlyLifeInvestments'!$A$1:$N$27</definedName>
    <definedName name="_xlnm.Print_Area" localSheetId="1">'Car Total Cost'!$A$1:$F$32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\$#,##0"/>
    <numFmt numFmtId="165" formatCode="0.0%"/>
    <numFmt numFmtId="166" formatCode="\$#,##0.00"/>
  </numFmts>
  <fonts count="17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family val="2"/>
      <b val="1"/>
      <color rgb="FFFFFFFF"/>
      <sz val="12"/>
    </font>
    <font>
      <name val="Arial"/>
      <family val="2"/>
      <i val="1"/>
      <sz val="9"/>
    </font>
    <font>
      <name val="Arial"/>
      <family val="2"/>
      <sz val="10"/>
    </font>
    <font>
      <name val="Arial"/>
      <family val="2"/>
      <color rgb="FF0000FF"/>
      <sz val="10"/>
    </font>
    <font>
      <name val="Arial"/>
      <family val="2"/>
      <b val="1"/>
      <color rgb="FF666666"/>
      <sz val="9"/>
    </font>
    <font>
      <name val="Arial"/>
      <family val="2"/>
      <b val="1"/>
      <sz val="10"/>
    </font>
    <font>
      <name val="Arial"/>
      <family val="2"/>
      <i val="1"/>
      <sz val="8.5"/>
    </font>
    <font>
      <name val="Calibri"/>
      <charset val="1"/>
      <family val="2"/>
      <color theme="1"/>
      <sz val="11"/>
    </font>
  </fonts>
  <fills count="8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4EFE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0" fontId="11" fillId="0" borderId="0" pivotButton="0" quotePrefix="0" xfId="0"/>
    <xf numFmtId="164" fontId="12" fillId="6" borderId="0" pivotButton="0" quotePrefix="0" xfId="0"/>
    <xf numFmtId="164" fontId="12" fillId="0" borderId="0" pivotButton="0" quotePrefix="0" xfId="0"/>
    <xf numFmtId="165" fontId="12" fillId="0" borderId="0" pivotButton="0" quotePrefix="0" xfId="0"/>
    <xf numFmtId="10" fontId="12" fillId="6" borderId="0" pivotButton="0" quotePrefix="0" xfId="0"/>
    <xf numFmtId="1" fontId="12" fillId="0" borderId="0" pivotButton="0" quotePrefix="0" xfId="0"/>
    <xf numFmtId="3" fontId="12" fillId="0" borderId="0" pivotButton="0" quotePrefix="0" xfId="0"/>
    <xf numFmtId="166" fontId="12" fillId="0" borderId="0" pivotButton="0" quotePrefix="0" xfId="0"/>
    <xf numFmtId="0" fontId="13" fillId="0" borderId="0" applyAlignment="1" pivotButton="0" quotePrefix="0" xfId="0">
      <alignment horizontal="center"/>
    </xf>
    <xf numFmtId="164" fontId="11" fillId="0" borderId="0" pivotButton="0" quotePrefix="0" xfId="0"/>
    <xf numFmtId="166" fontId="11" fillId="0" borderId="0" pivotButton="0" quotePrefix="0" xfId="0"/>
    <xf numFmtId="0" fontId="14" fillId="0" borderId="0" pivotButton="0" quotePrefix="0" xfId="0"/>
    <xf numFmtId="166" fontId="14" fillId="7" borderId="0" pivotButton="0" quotePrefix="0" xfId="0"/>
    <xf numFmtId="164" fontId="14" fillId="7" borderId="0" pivotButton="0" quotePrefix="0" xfId="0"/>
    <xf numFmtId="0" fontId="15" fillId="0" borderId="0" applyAlignment="1" pivotButton="0" quotePrefix="0" xfId="0">
      <alignment horizontal="center" vertical="top" wrapText="1"/>
    </xf>
    <xf numFmtId="0" fontId="16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center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32"/>
  <sheetViews>
    <sheetView zoomScale="162" workbookViewId="0">
      <selection activeCell="A1" sqref="A1"/>
    </sheetView>
  </sheetViews>
  <sheetFormatPr baseColWidth="8" defaultRowHeight="15"/>
  <cols>
    <col width="53.1640625" customWidth="1" min="1" max="1"/>
    <col width="16" customWidth="1" min="2" max="2"/>
    <col width="54.1640625" bestFit="1" customWidth="1" min="3" max="3"/>
  </cols>
  <sheetData>
    <row r="1" ht="16" customHeight="1">
      <c r="A1" s="13" t="inlineStr">
        <is>
          <t>Car Total Cost of Ownership</t>
        </is>
      </c>
    </row>
    <row r="2">
      <c r="A2" s="14" t="inlineStr">
        <is>
          <t>The payment is half the story. This sheet prices the whole car. Companion lesson: buying-a-car.html</t>
        </is>
      </c>
    </row>
    <row r="4">
      <c r="A4" s="15" t="inlineStr">
        <is>
          <t>Purchase price ($)</t>
        </is>
      </c>
      <c r="B4" s="16" t="n">
        <v>22000</v>
      </c>
    </row>
    <row r="5">
      <c r="A5" s="15" t="inlineStr">
        <is>
          <t>Down payment + trade-in value ($)</t>
        </is>
      </c>
      <c r="B5" s="17" t="n">
        <v>4000</v>
      </c>
      <c r="C5" t="inlineStr">
        <is>
          <t>Best to have 20% of Purchase Price for down payment</t>
        </is>
      </c>
    </row>
    <row r="6">
      <c r="A6" s="15" t="inlineStr">
        <is>
          <t>Sales tax rate (%)</t>
        </is>
      </c>
      <c r="B6" s="18" t="n">
        <v>0.07000000000000001</v>
      </c>
      <c r="C6" t="inlineStr">
        <is>
          <t>Your state's sales tax - Due at sale of vehicle</t>
        </is>
      </c>
    </row>
    <row r="7">
      <c r="A7" s="15" t="inlineStr">
        <is>
          <t>Loan APR (%)</t>
        </is>
      </c>
      <c r="B7" s="19" t="n">
        <v>0.079</v>
      </c>
      <c r="C7" t="inlineStr">
        <is>
          <t>APR from pre-approval letter</t>
        </is>
      </c>
    </row>
    <row r="8">
      <c r="A8" s="15" t="inlineStr">
        <is>
          <t>Loan term (months)</t>
        </is>
      </c>
      <c r="B8" s="20" t="n">
        <v>60</v>
      </c>
      <c r="C8" t="inlineStr">
        <is>
          <t>No more than 60 months (5 years)</t>
        </is>
      </c>
    </row>
    <row r="9">
      <c r="A9" s="15" t="inlineStr">
        <is>
          <t>Insurance ($/month)</t>
        </is>
      </c>
      <c r="B9" s="17" t="n">
        <v>165</v>
      </c>
      <c r="C9" t="inlineStr">
        <is>
          <t>Call insurance companies with the VIN to get best estimates</t>
        </is>
      </c>
    </row>
    <row r="10">
      <c r="A10" s="15" t="inlineStr">
        <is>
          <t>Miles driven per year</t>
        </is>
      </c>
      <c r="B10" s="21" t="n">
        <v>12000</v>
      </c>
    </row>
    <row r="11">
      <c r="A11" s="15" t="inlineStr">
        <is>
          <t>Fuel efficiency (mpg)</t>
        </is>
      </c>
      <c r="B11" s="20" t="n">
        <v>30</v>
      </c>
      <c r="C11" t="inlineStr">
        <is>
          <t>Best to underestimate the stickers MPG</t>
        </is>
      </c>
    </row>
    <row r="12">
      <c r="A12" s="15" t="inlineStr">
        <is>
          <t>Fuel price ($/gallon)</t>
        </is>
      </c>
      <c r="B12" s="22" t="n">
        <v>3.3</v>
      </c>
      <c r="C12" t="inlineStr">
        <is>
          <t>Best to give "worst case" fuel cost.  Does the car require premium gas?</t>
        </is>
      </c>
    </row>
    <row r="13">
      <c r="A13" s="15" t="inlineStr">
        <is>
          <t>Maintenance + tires ($/year)</t>
        </is>
      </c>
      <c r="B13" s="17" t="n">
        <v>900</v>
      </c>
    </row>
    <row r="14">
      <c r="A14" s="15" t="inlineStr">
        <is>
          <t>Registration + inspection + tax ($/year)</t>
        </is>
      </c>
      <c r="B14" s="17" t="n">
        <v>180</v>
      </c>
      <c r="C14" t="inlineStr">
        <is>
          <t>State's registration, inspection and taxes</t>
        </is>
      </c>
    </row>
    <row r="16">
      <c r="A16" s="23" t="inlineStr">
        <is>
          <t>Calculated Values - DO NOT EDIT</t>
        </is>
      </c>
    </row>
    <row r="17">
      <c r="A17" s="15" t="inlineStr">
        <is>
          <t>Amount financed (price + tax - down)</t>
        </is>
      </c>
      <c r="B17" s="24">
        <f>B4*(1+B6)-B5</f>
        <v/>
      </c>
    </row>
    <row r="18">
      <c r="A18" s="15" t="inlineStr">
        <is>
          <t>Monthly loan payment</t>
        </is>
      </c>
      <c r="B18" s="25">
        <f>IF(B8&gt;0,-PMT(B7/12,B8,B17),0)</f>
        <v/>
      </c>
    </row>
    <row r="19">
      <c r="A19" s="15" t="inlineStr">
        <is>
          <t>Fuel cost per month</t>
        </is>
      </c>
      <c r="B19" s="25">
        <f>B10/B11*B12/12</f>
        <v/>
      </c>
    </row>
    <row r="20">
      <c r="A20" s="15" t="inlineStr">
        <is>
          <t>Maintenance + registration per month</t>
        </is>
      </c>
      <c r="B20" s="25">
        <f>(B13+B14)/12</f>
        <v/>
      </c>
    </row>
    <row r="21">
      <c r="A21" s="26" t="inlineStr">
        <is>
          <t>TRUE MONTHLY COST</t>
        </is>
      </c>
      <c r="B21" s="27">
        <f>B18+B9+B19+B20</f>
        <v/>
      </c>
    </row>
    <row r="22">
      <c r="A22" s="15" t="inlineStr">
        <is>
          <t>Cost per mile</t>
        </is>
      </c>
      <c r="B22" s="25">
        <f>IF(B10&gt;0,B21*12/B10,0)</f>
        <v/>
      </c>
    </row>
    <row r="23">
      <c r="A23" s="26" t="inlineStr">
        <is>
          <t>Total 5-year cost (payments during loan + running costs)</t>
        </is>
      </c>
      <c r="B23" s="28">
        <f>B18*MIN(60,B8)+(B9+B19+B20)*60</f>
        <v/>
      </c>
    </row>
    <row r="25" ht="15" customHeight="1">
      <c r="A25" s="29" t="inlineStr">
        <is>
          <t>Notes: PMT assumes tax is financed; if paid in cash, add it to down payment instead but make sure you also increase the purchase price by the same amount. 
Depreciation is not a cash line but is the largest real cost of new cars - one more argument for the reliable used car. 
Teens: Divide TRUE MONTHLY COST by your hourly wage for the hours-per-month your car costs.</t>
        </is>
      </c>
    </row>
    <row r="26"/>
    <row r="27" ht="37" customHeight="1"/>
    <row r="28">
      <c r="A28" s="30" t="n"/>
    </row>
    <row r="29" ht="14" customHeight="1">
      <c r="A29" s="31" t="inlineStr">
        <is>
          <t xml:space="preserve">HOW TO USE: </t>
        </is>
      </c>
    </row>
    <row r="30">
      <c r="A30" s="30" t="inlineStr">
        <is>
          <t xml:space="preserve">Fill in the BLUE values (yellow = key inputs). </t>
        </is>
      </c>
    </row>
    <row r="31">
      <c r="A31" s="30" t="inlineStr">
        <is>
          <t xml:space="preserve">Black values are formulas - leave them alone. </t>
        </is>
      </c>
    </row>
    <row r="32">
      <c r="A32" s="30" t="inlineStr">
        <is>
          <t>Realistic example values are pre-filled; overwrite with your own.</t>
        </is>
      </c>
    </row>
  </sheetData>
  <mergeCells count="9">
    <mergeCell ref="A28:C28"/>
    <mergeCell ref="A16:B16"/>
    <mergeCell ref="A1:C1"/>
    <mergeCell ref="A32:C32"/>
    <mergeCell ref="A31:C31"/>
    <mergeCell ref="A30:C30"/>
    <mergeCell ref="A25:C27"/>
    <mergeCell ref="A2:C2"/>
    <mergeCell ref="A29:C29"/>
  </mergeCells>
  <printOptions horizontalCentered="1"/>
  <pageMargins left="0.5" right="0.5" top="0.6" bottom="0.75" header="0.511811023622047" footer="0.3"/>
  <pageSetup orientation="portrait" fitToHeight="0" fitToWidth="1"/>
  <headerFooter>
    <oddHeader/>
    <oddFooter>&amp;LEarly Life Investments, LLC&amp;R&amp;P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Early Life Investments, LLC</Company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Car Total Cost of Ownership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2026-07-28T03:06:17Z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