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0" yWindow="2160" windowWidth="33860" windowHeight="19880" tabRatio="600" firstSheet="0" activeTab="2" autoFilterDateGrouping="1"/>
  </bookViews>
  <sheets>
    <sheet xmlns:r="http://schemas.openxmlformats.org/officeDocument/2006/relationships" name="EarlyLifeInvestments" sheetId="1" state="visible" r:id="rId1"/>
    <sheet xmlns:r="http://schemas.openxmlformats.org/officeDocument/2006/relationships" name="Budget" sheetId="2" state="visible" r:id="rId2"/>
    <sheet xmlns:r="http://schemas.openxmlformats.org/officeDocument/2006/relationships" name="Pay Checks" sheetId="3" state="visible" r:id="rId3"/>
    <sheet xmlns:r="http://schemas.openxmlformats.org/officeDocument/2006/relationships" name="Retirement Savings" sheetId="4" state="visible" r:id="rId4"/>
    <sheet xmlns:r="http://schemas.openxmlformats.org/officeDocument/2006/relationships" name="Notes" sheetId="5" state="visible" r:id="rId5"/>
  </sheets>
  <definedNames/>
  <calcPr calcId="191029" fullCalcOnLoad="1"/>
</workbook>
</file>

<file path=xl/styles.xml><?xml version="1.0" encoding="utf-8"?>
<styleSheet xmlns="http://schemas.openxmlformats.org/spreadsheetml/2006/main">
  <numFmts count="6">
    <numFmt numFmtId="164" formatCode="&quot;$&quot;#,##0.00"/>
    <numFmt numFmtId="165" formatCode="mm/dd/yy"/>
    <numFmt numFmtId="166" formatCode="_(&quot;$&quot;* #,##0.00_);_(&quot;$&quot;* \(#,##0.00\);_(&quot;$&quot;* &quot;-&quot;??_);_(@_)"/>
    <numFmt numFmtId="167" formatCode="0.0%"/>
    <numFmt numFmtId="168" formatCode="mm/dd/yy;@"/>
    <numFmt numFmtId="169" formatCode="mm/dd/yyyy"/>
  </numFmts>
  <fonts count="35">
    <font>
      <name val="Aptos Narrow"/>
      <family val="2"/>
      <color theme="1"/>
      <sz val="12"/>
      <scheme val="minor"/>
    </font>
    <font>
      <name val="Aptos Narrow"/>
      <b val="1"/>
      <color theme="1"/>
      <sz val="12"/>
      <scheme val="minor"/>
    </font>
    <font>
      <name val="Arial"/>
      <family val="2"/>
      <sz val="10"/>
    </font>
    <font>
      <name val="Aptos Narrow"/>
      <family val="2"/>
      <b val="1"/>
      <color indexed="56"/>
      <sz val="14"/>
      <scheme val="minor"/>
    </font>
    <font>
      <name val="Aptos Narrow"/>
      <family val="2"/>
      <b val="1"/>
      <color indexed="10"/>
      <sz val="14"/>
      <scheme val="minor"/>
    </font>
    <font>
      <name val="Aptos Narrow"/>
      <family val="2"/>
      <b val="1"/>
      <color rgb="FF0000FF"/>
      <sz val="14"/>
      <scheme val="minor"/>
    </font>
    <font>
      <name val="Aptos Narrow"/>
      <family val="2"/>
      <b val="1"/>
      <color indexed="12"/>
      <sz val="14"/>
      <scheme val="minor"/>
    </font>
    <font>
      <name val="Aptos Narrow"/>
      <family val="2"/>
      <color theme="1"/>
      <sz val="12"/>
      <scheme val="minor"/>
    </font>
    <font>
      <name val="Calibri"/>
      <family val="2"/>
      <b val="1"/>
      <color rgb="FF000000"/>
      <sz val="12"/>
    </font>
    <font>
      <name val="Calibri"/>
      <family val="2"/>
      <color theme="1"/>
      <sz val="12"/>
    </font>
    <font>
      <name val="Calibri"/>
      <family val="2"/>
      <b val="1"/>
      <color theme="1"/>
      <sz val="12"/>
    </font>
    <font>
      <name val="Aptos Narrow"/>
      <family val="2"/>
      <color theme="1"/>
      <sz val="14"/>
      <scheme val="minor"/>
    </font>
    <font>
      <name val="Arial"/>
      <family val="2"/>
      <sz val="12"/>
    </font>
    <font>
      <name val="Arial"/>
      <family val="2"/>
      <b val="1"/>
      <color rgb="FFFF0000"/>
      <sz val="14"/>
    </font>
    <font>
      <name val="Aptos Narrow"/>
      <b val="1"/>
      <color theme="1"/>
      <sz val="16"/>
      <scheme val="minor"/>
    </font>
    <font>
      <name val="Aptos Narrow"/>
      <family val="2"/>
      <color theme="1"/>
      <sz val="11"/>
      <scheme val="minor"/>
    </font>
    <font>
      <name val="Georgia"/>
      <family val="1"/>
      <b val="1"/>
      <color rgb="FFC6A15B"/>
      <sz val="24"/>
    </font>
    <font>
      <name val="Georgia"/>
      <family val="1"/>
      <i val="1"/>
      <color rgb="FFFFFFFF"/>
      <sz val="14"/>
    </font>
    <font>
      <name val="Calibri"/>
      <family val="2"/>
      <i val="1"/>
      <color rgb="FFD9BE84"/>
      <sz val="11"/>
    </font>
    <font>
      <name val="Calibri"/>
      <family val="2"/>
      <b val="1"/>
      <color rgb="FFFFFFFF"/>
      <sz val="12"/>
    </font>
    <font>
      <name val="Calibri"/>
      <family val="2"/>
      <b val="1"/>
      <color rgb="FFC6A15B"/>
      <sz val="11"/>
    </font>
    <font>
      <name val="Calibri"/>
      <family val="2"/>
      <color rgb="FF54595F"/>
      <sz val="11"/>
    </font>
    <font>
      <name val="Calibri"/>
      <family val="2"/>
      <color rgb="FF16382F"/>
      <sz val="11"/>
    </font>
    <font>
      <name val="Calibri"/>
      <family val="2"/>
      <i val="1"/>
      <color rgb="FFFFFFFF"/>
      <sz val="9"/>
    </font>
    <font>
      <name val="Aptos Narrow"/>
      <b val="1"/>
      <sz val="11"/>
    </font>
    <font>
      <name val="Aptos Narrow"/>
      <sz val="11"/>
    </font>
    <font>
      <name val="Aptos Narrow"/>
      <b val="1"/>
      <color rgb="FFFFFFFF"/>
      <sz val="14"/>
    </font>
    <font>
      <name val="Aptos Narrow"/>
      <b val="1"/>
      <color rgb="FFFFFFFF"/>
      <sz val="11"/>
    </font>
    <font>
      <name val="Aptos Narrow"/>
      <b val="1"/>
      <color rgb="FFFFFFFF"/>
      <sz val="12"/>
    </font>
    <font>
      <name val="Aptos Narrow"/>
      <b val="1"/>
      <color rgb="FF102A24"/>
      <sz val="11"/>
    </font>
    <font>
      <name val="Aptos Narrow"/>
      <b val="1"/>
      <color rgb="FF102A24"/>
      <sz val="12"/>
    </font>
    <font>
      <name val="Aptos Narrow"/>
      <b val="1"/>
      <color rgb="FFC6A15B"/>
      <sz val="18"/>
    </font>
    <font>
      <name val="Aptos Narrow"/>
      <b val="1"/>
      <sz val="12"/>
    </font>
    <font>
      <name val="Aptos Narrow"/>
      <family val="2"/>
      <b val="1"/>
      <color indexed="56"/>
      <sz val="12"/>
      <scheme val="minor"/>
    </font>
    <font>
      <name val="Aptos Narrow"/>
      <color theme="1"/>
      <sz val="12"/>
      <scheme val="minor"/>
    </font>
  </fonts>
  <fills count="20">
    <fill>
      <patternFill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rgb="FF102A24"/>
      </patternFill>
    </fill>
    <fill>
      <patternFill patternType="solid">
        <fgColor rgb="FFC6A15B"/>
      </patternFill>
    </fill>
    <fill>
      <patternFill patternType="solid">
        <fgColor rgb="FFF7F3EA"/>
      </patternFill>
    </fill>
    <fill>
      <patternFill patternType="solid">
        <fgColor rgb="FFFFFF00"/>
      </patternFill>
    </fill>
    <fill>
      <patternFill patternType="solid">
        <fgColor rgb="FFD9D9D9"/>
      </patternFill>
    </fill>
    <fill>
      <patternFill patternType="solid">
        <fgColor rgb="FF16382F"/>
      </patternFill>
    </fill>
    <fill>
      <patternFill patternType="solid">
        <fgColor rgb="FFFFFFFF"/>
      </patternFill>
    </fill>
    <fill>
      <patternFill patternType="solid">
        <fgColor theme="1" tint="0.0499893185216834"/>
        <bgColor indexed="64"/>
      </patternFill>
    </fill>
    <fill>
      <patternFill patternType="solid">
        <fgColor theme="1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7" fillId="0" borderId="0"/>
    <xf numFmtId="0" fontId="2" fillId="0" borderId="0"/>
    <xf numFmtId="44" fontId="7" fillId="0" borderId="0"/>
    <xf numFmtId="9" fontId="7" fillId="0" borderId="0"/>
  </cellStyleXfs>
  <cellXfs count="320">
    <xf numFmtId="0" fontId="0" fillId="0" borderId="0" pivotButton="0" quotePrefix="0" xfId="0"/>
    <xf numFmtId="14" fontId="0" fillId="0" borderId="0" pivotButton="0" quotePrefix="0" xfId="0"/>
    <xf numFmtId="0" fontId="1" fillId="0" borderId="0" applyAlignment="1" pivotButton="0" quotePrefix="0" xfId="0">
      <alignment horizontal="center"/>
    </xf>
    <xf numFmtId="164" fontId="0" fillId="0" borderId="0" pivotButton="0" quotePrefix="0" xfId="0"/>
    <xf numFmtId="165" fontId="3" fillId="0" borderId="2" applyAlignment="1" pivotButton="0" quotePrefix="0" xfId="1">
      <alignment horizontal="center"/>
    </xf>
    <xf numFmtId="2" fontId="3" fillId="0" borderId="2" applyAlignment="1" pivotButton="0" quotePrefix="0" xfId="1">
      <alignment horizontal="center"/>
    </xf>
    <xf numFmtId="2" fontId="0" fillId="0" borderId="0" applyAlignment="1" pivotButton="0" quotePrefix="0" xfId="0">
      <alignment horizontal="center"/>
    </xf>
    <xf numFmtId="2" fontId="0" fillId="0" borderId="0" applyAlignment="1" pivotButton="0" quotePrefix="0" xfId="0">
      <alignment horizontal="right"/>
    </xf>
    <xf numFmtId="14" fontId="0" fillId="0" borderId="0" applyAlignment="1" pivotButton="0" quotePrefix="0" xfId="0">
      <alignment horizontal="right"/>
    </xf>
    <xf numFmtId="164" fontId="0" fillId="0" borderId="0" applyAlignment="1" pivotButton="0" quotePrefix="0" xfId="0">
      <alignment horizontal="right"/>
    </xf>
    <xf numFmtId="166" fontId="0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0" fillId="0" borderId="12" pivotButton="0" quotePrefix="0" xfId="0"/>
    <xf numFmtId="0" fontId="0" fillId="0" borderId="13" pivotButton="0" quotePrefix="0" xfId="0"/>
    <xf numFmtId="0" fontId="9" fillId="0" borderId="0" pivotButton="0" quotePrefix="0" xfId="0"/>
    <xf numFmtId="0" fontId="8" fillId="3" borderId="3" applyAlignment="1" pivotButton="0" quotePrefix="0" xfId="0">
      <alignment horizontal="center"/>
    </xf>
    <xf numFmtId="0" fontId="8" fillId="3" borderId="5" applyAlignment="1" pivotButton="0" quotePrefix="0" xfId="0">
      <alignment horizontal="center"/>
    </xf>
    <xf numFmtId="0" fontId="8" fillId="2" borderId="16" applyAlignment="1" pivotButton="0" quotePrefix="0" xfId="0">
      <alignment horizontal="center"/>
    </xf>
    <xf numFmtId="0" fontId="8" fillId="2" borderId="27" applyAlignment="1" pivotButton="0" quotePrefix="0" xfId="0">
      <alignment horizontal="center"/>
    </xf>
    <xf numFmtId="0" fontId="8" fillId="2" borderId="26" applyAlignment="1" pivotButton="0" quotePrefix="0" xfId="0">
      <alignment horizontal="center"/>
    </xf>
    <xf numFmtId="0" fontId="8" fillId="3" borderId="16" applyAlignment="1" pivotButton="0" quotePrefix="0" xfId="0">
      <alignment horizontal="center"/>
    </xf>
    <xf numFmtId="0" fontId="8" fillId="3" borderId="17" applyAlignment="1" pivotButton="0" quotePrefix="0" xfId="0">
      <alignment horizontal="center"/>
    </xf>
    <xf numFmtId="0" fontId="8" fillId="2" borderId="17" applyAlignment="1" pivotButton="0" quotePrefix="0" xfId="0">
      <alignment horizontal="center"/>
    </xf>
    <xf numFmtId="164" fontId="9" fillId="0" borderId="21" applyAlignment="1" pivotButton="0" quotePrefix="0" xfId="0">
      <alignment horizontal="right"/>
    </xf>
    <xf numFmtId="0" fontId="9" fillId="4" borderId="21" applyAlignment="1" pivotButton="0" quotePrefix="0" xfId="0">
      <alignment horizontal="center"/>
    </xf>
    <xf numFmtId="164" fontId="9" fillId="4" borderId="21" pivotButton="0" quotePrefix="0" xfId="0"/>
    <xf numFmtId="164" fontId="9" fillId="4" borderId="12" applyAlignment="1" pivotButton="0" quotePrefix="0" xfId="2">
      <alignment horizontal="right"/>
    </xf>
    <xf numFmtId="164" fontId="9" fillId="4" borderId="22" applyAlignment="1" pivotButton="0" quotePrefix="0" xfId="2">
      <alignment horizontal="right"/>
    </xf>
    <xf numFmtId="164" fontId="9" fillId="4" borderId="23" applyAlignment="1" pivotButton="0" quotePrefix="0" xfId="2">
      <alignment horizontal="right"/>
    </xf>
    <xf numFmtId="164" fontId="9" fillId="4" borderId="0" applyAlignment="1" pivotButton="0" quotePrefix="0" xfId="2">
      <alignment horizontal="right"/>
    </xf>
    <xf numFmtId="164" fontId="9" fillId="4" borderId="24" applyAlignment="1" pivotButton="0" quotePrefix="0" xfId="2">
      <alignment horizontal="right"/>
    </xf>
    <xf numFmtId="164" fontId="9" fillId="4" borderId="12" applyAlignment="1" pivotButton="0" quotePrefix="0" xfId="3">
      <alignment horizontal="right"/>
    </xf>
    <xf numFmtId="164" fontId="9" fillId="4" borderId="23" applyAlignment="1" pivotButton="0" quotePrefix="0" xfId="3">
      <alignment horizontal="right"/>
    </xf>
    <xf numFmtId="164" fontId="9" fillId="4" borderId="13" applyAlignment="1" pivotButton="0" quotePrefix="0" xfId="3">
      <alignment horizontal="right"/>
    </xf>
    <xf numFmtId="164" fontId="9" fillId="4" borderId="21" applyAlignment="1" pivotButton="0" quotePrefix="0" xfId="0">
      <alignment horizontal="right"/>
    </xf>
    <xf numFmtId="164" fontId="9" fillId="4" borderId="13" applyAlignment="1" pivotButton="0" quotePrefix="0" xfId="2">
      <alignment horizontal="right"/>
    </xf>
    <xf numFmtId="164" fontId="9" fillId="4" borderId="12" pivotButton="0" quotePrefix="0" xfId="0"/>
    <xf numFmtId="164" fontId="9" fillId="4" borderId="23" pivotButton="0" quotePrefix="0" xfId="0"/>
    <xf numFmtId="164" fontId="9" fillId="4" borderId="13" pivotButton="0" quotePrefix="0" xfId="0"/>
    <xf numFmtId="10" fontId="9" fillId="4" borderId="13" pivotButton="0" quotePrefix="0" xfId="3"/>
    <xf numFmtId="164" fontId="9" fillId="5" borderId="21" pivotButton="0" quotePrefix="0" xfId="0"/>
    <xf numFmtId="164" fontId="9" fillId="5" borderId="12" pivotButton="0" quotePrefix="0" xfId="0"/>
    <xf numFmtId="164" fontId="9" fillId="5" borderId="22" pivotButton="0" quotePrefix="0" xfId="0"/>
    <xf numFmtId="164" fontId="9" fillId="5" borderId="23" applyAlignment="1" pivotButton="0" quotePrefix="0" xfId="2">
      <alignment horizontal="right"/>
    </xf>
    <xf numFmtId="164" fontId="9" fillId="5" borderId="12" applyAlignment="1" pivotButton="0" quotePrefix="0" xfId="3">
      <alignment horizontal="right"/>
    </xf>
    <xf numFmtId="164" fontId="9" fillId="5" borderId="23" applyAlignment="1" pivotButton="0" quotePrefix="0" xfId="3">
      <alignment horizontal="right"/>
    </xf>
    <xf numFmtId="164" fontId="9" fillId="5" borderId="13" applyAlignment="1" pivotButton="0" quotePrefix="0" xfId="3">
      <alignment horizontal="right"/>
    </xf>
    <xf numFmtId="164" fontId="9" fillId="5" borderId="23" pivotButton="0" quotePrefix="0" xfId="0"/>
    <xf numFmtId="164" fontId="9" fillId="5" borderId="21" applyAlignment="1" pivotButton="0" quotePrefix="0" xfId="0">
      <alignment horizontal="right"/>
    </xf>
    <xf numFmtId="164" fontId="9" fillId="5" borderId="12" pivotButton="0" quotePrefix="0" xfId="3"/>
    <xf numFmtId="164" fontId="9" fillId="5" borderId="13" pivotButton="0" quotePrefix="0" xfId="3"/>
    <xf numFmtId="164" fontId="9" fillId="5" borderId="13" pivotButton="0" quotePrefix="0" xfId="0"/>
    <xf numFmtId="167" fontId="9" fillId="4" borderId="24" applyAlignment="1" pivotButton="0" quotePrefix="0" xfId="3">
      <alignment horizontal="right"/>
    </xf>
    <xf numFmtId="167" fontId="9" fillId="5" borderId="23" applyAlignment="1" pivotButton="0" quotePrefix="0" xfId="3">
      <alignment horizontal="right"/>
    </xf>
    <xf numFmtId="164" fontId="9" fillId="4" borderId="28" applyAlignment="1" pivotButton="0" quotePrefix="0" xfId="2">
      <alignment horizontal="right"/>
    </xf>
    <xf numFmtId="164" fontId="9" fillId="5" borderId="28" applyAlignment="1" pivotButton="0" quotePrefix="0" xfId="2">
      <alignment horizontal="right"/>
    </xf>
    <xf numFmtId="164" fontId="9" fillId="5" borderId="24" applyAlignment="1" pivotButton="0" quotePrefix="0" xfId="2">
      <alignment horizontal="right"/>
    </xf>
    <xf numFmtId="0" fontId="10" fillId="5" borderId="21" applyAlignment="1" pivotButton="0" quotePrefix="0" xfId="0">
      <alignment horizontal="center"/>
    </xf>
    <xf numFmtId="10" fontId="9" fillId="5" borderId="21" pivotButton="0" quotePrefix="0" xfId="3"/>
    <xf numFmtId="2" fontId="0" fillId="0" borderId="29" applyAlignment="1" pivotButton="0" quotePrefix="0" xfId="0">
      <alignment horizontal="center"/>
    </xf>
    <xf numFmtId="164" fontId="0" fillId="0" borderId="29" pivotButton="0" quotePrefix="0" xfId="0"/>
    <xf numFmtId="10" fontId="4" fillId="6" borderId="4" applyAlignment="1" pivotButton="0" quotePrefix="0" xfId="1">
      <alignment horizontal="center" vertical="center"/>
    </xf>
    <xf numFmtId="0" fontId="10" fillId="5" borderId="7" applyAlignment="1" pivotButton="0" quotePrefix="0" xfId="0">
      <alignment horizontal="center"/>
    </xf>
    <xf numFmtId="164" fontId="9" fillId="5" borderId="7" pivotButton="0" quotePrefix="0" xfId="0"/>
    <xf numFmtId="164" fontId="9" fillId="5" borderId="16" pivotButton="0" quotePrefix="0" xfId="0"/>
    <xf numFmtId="164" fontId="9" fillId="5" borderId="25" pivotButton="0" quotePrefix="0" xfId="0"/>
    <xf numFmtId="164" fontId="9" fillId="5" borderId="26" applyAlignment="1" pivotButton="0" quotePrefix="0" xfId="2">
      <alignment horizontal="right"/>
    </xf>
    <xf numFmtId="164" fontId="9" fillId="5" borderId="27" applyAlignment="1" pivotButton="0" quotePrefix="0" xfId="2">
      <alignment horizontal="right"/>
    </xf>
    <xf numFmtId="164" fontId="9" fillId="5" borderId="30" applyAlignment="1" pivotButton="0" quotePrefix="0" xfId="2">
      <alignment horizontal="right"/>
    </xf>
    <xf numFmtId="167" fontId="9" fillId="5" borderId="26" applyAlignment="1" pivotButton="0" quotePrefix="0" xfId="3">
      <alignment horizontal="right"/>
    </xf>
    <xf numFmtId="164" fontId="9" fillId="5" borderId="16" applyAlignment="1" pivotButton="0" quotePrefix="0" xfId="3">
      <alignment horizontal="right"/>
    </xf>
    <xf numFmtId="164" fontId="9" fillId="5" borderId="26" applyAlignment="1" pivotButton="0" quotePrefix="0" xfId="3">
      <alignment horizontal="right"/>
    </xf>
    <xf numFmtId="164" fontId="9" fillId="5" borderId="17" applyAlignment="1" pivotButton="0" quotePrefix="0" xfId="3">
      <alignment horizontal="right"/>
    </xf>
    <xf numFmtId="164" fontId="9" fillId="5" borderId="7" applyAlignment="1" pivotButton="0" quotePrefix="0" xfId="0">
      <alignment horizontal="right"/>
    </xf>
    <xf numFmtId="164" fontId="9" fillId="5" borderId="16" pivotButton="0" quotePrefix="0" xfId="3"/>
    <xf numFmtId="164" fontId="9" fillId="5" borderId="17" pivotButton="0" quotePrefix="0" xfId="3"/>
    <xf numFmtId="164" fontId="9" fillId="5" borderId="26" pivotButton="0" quotePrefix="0" xfId="0"/>
    <xf numFmtId="164" fontId="9" fillId="5" borderId="17" pivotButton="0" quotePrefix="0" xfId="0"/>
    <xf numFmtId="164" fontId="9" fillId="0" borderId="7" applyAlignment="1" pivotButton="0" quotePrefix="0" xfId="0">
      <alignment horizontal="right"/>
    </xf>
    <xf numFmtId="10" fontId="9" fillId="5" borderId="7" pivotButton="0" quotePrefix="0" xfId="3"/>
    <xf numFmtId="2" fontId="0" fillId="0" borderId="34" applyAlignment="1" pivotButton="0" quotePrefix="0" xfId="0">
      <alignment horizontal="center"/>
    </xf>
    <xf numFmtId="164" fontId="0" fillId="0" borderId="35" pivotButton="0" quotePrefix="0" xfId="0"/>
    <xf numFmtId="2" fontId="0" fillId="0" borderId="36" applyAlignment="1" pivotButton="0" quotePrefix="0" xfId="0">
      <alignment horizontal="center"/>
    </xf>
    <xf numFmtId="2" fontId="0" fillId="0" borderId="37" applyAlignment="1" pivotButton="0" quotePrefix="0" xfId="0">
      <alignment horizontal="center"/>
    </xf>
    <xf numFmtId="164" fontId="0" fillId="0" borderId="37" pivotButton="0" quotePrefix="0" xfId="0"/>
    <xf numFmtId="164" fontId="0" fillId="0" borderId="38" pivotButton="0" quotePrefix="0" xfId="0"/>
    <xf numFmtId="165" fontId="3" fillId="0" borderId="3" applyAlignment="1" pivotButton="0" quotePrefix="0" xfId="1">
      <alignment horizontal="center"/>
    </xf>
    <xf numFmtId="0" fontId="0" fillId="0" borderId="39" pivotButton="0" quotePrefix="0" xfId="0"/>
    <xf numFmtId="0" fontId="0" fillId="0" borderId="35" pivotButton="0" quotePrefix="0" xfId="0"/>
    <xf numFmtId="0" fontId="11" fillId="0" borderId="0" pivotButton="0" quotePrefix="0" xfId="0"/>
    <xf numFmtId="168" fontId="12" fillId="0" borderId="40" applyAlignment="1" pivotButton="0" quotePrefix="0" xfId="1">
      <alignment horizontal="center"/>
    </xf>
    <xf numFmtId="166" fontId="11" fillId="0" borderId="0" pivotButton="0" quotePrefix="0" xfId="2"/>
    <xf numFmtId="168" fontId="13" fillId="0" borderId="41" applyAlignment="1" pivotButton="0" quotePrefix="0" xfId="1">
      <alignment horizontal="center"/>
    </xf>
    <xf numFmtId="14" fontId="1" fillId="0" borderId="34" applyAlignment="1" pivotButton="0" quotePrefix="0" xfId="0">
      <alignment horizontal="center"/>
    </xf>
    <xf numFmtId="14" fontId="1" fillId="0" borderId="29" applyAlignment="1" pivotButton="0" quotePrefix="0" xfId="0">
      <alignment horizontal="center"/>
    </xf>
    <xf numFmtId="0" fontId="1" fillId="0" borderId="43" applyAlignment="1" pivotButton="0" quotePrefix="0" xfId="0">
      <alignment horizontal="center"/>
    </xf>
    <xf numFmtId="0" fontId="1" fillId="0" borderId="36" applyAlignment="1" pivotButton="0" quotePrefix="0" xfId="0">
      <alignment horizontal="center"/>
    </xf>
    <xf numFmtId="0" fontId="1" fillId="0" borderId="37" applyAlignment="1" pivotButton="0" quotePrefix="0" xfId="0">
      <alignment horizontal="center"/>
    </xf>
    <xf numFmtId="0" fontId="1" fillId="0" borderId="38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0" fillId="0" borderId="18" pivotButton="0" quotePrefix="0" xfId="0"/>
    <xf numFmtId="166" fontId="0" fillId="9" borderId="32" pivotButton="0" quotePrefix="0" xfId="0"/>
    <xf numFmtId="0" fontId="0" fillId="0" borderId="45" pivotButton="0" quotePrefix="0" xfId="0"/>
    <xf numFmtId="166" fontId="0" fillId="9" borderId="29" pivotButton="0" quotePrefix="0" xfId="0"/>
    <xf numFmtId="0" fontId="1" fillId="0" borderId="43" applyAlignment="1" pivotButton="0" quotePrefix="0" xfId="0">
      <alignment horizontal="left" indent="4"/>
    </xf>
    <xf numFmtId="166" fontId="0" fillId="9" borderId="37" pivotButton="0" quotePrefix="0" xfId="0"/>
    <xf numFmtId="0" fontId="0" fillId="0" borderId="43" pivotButton="0" quotePrefix="0" xfId="0"/>
    <xf numFmtId="166" fontId="0" fillId="10" borderId="31" pivotButton="0" quotePrefix="0" xfId="0"/>
    <xf numFmtId="166" fontId="0" fillId="10" borderId="34" pivotButton="0" quotePrefix="0" xfId="0"/>
    <xf numFmtId="166" fontId="0" fillId="10" borderId="36" pivotButton="0" quotePrefix="0" xfId="0"/>
    <xf numFmtId="0" fontId="0" fillId="10" borderId="37" pivotButton="0" quotePrefix="0" xfId="0"/>
    <xf numFmtId="0" fontId="0" fillId="10" borderId="38" pivotButton="0" quotePrefix="0" xfId="0"/>
    <xf numFmtId="0" fontId="0" fillId="10" borderId="44" pivotButton="0" quotePrefix="0" xfId="0"/>
    <xf numFmtId="0" fontId="0" fillId="10" borderId="36" pivotButton="0" quotePrefix="0" xfId="0"/>
    <xf numFmtId="0" fontId="0" fillId="0" borderId="34" pivotButton="0" quotePrefix="0" xfId="0"/>
    <xf numFmtId="0" fontId="0" fillId="0" borderId="29" pivotButton="0" quotePrefix="0" xfId="0"/>
    <xf numFmtId="0" fontId="0" fillId="0" borderId="42" pivotButton="0" quotePrefix="0" xfId="0"/>
    <xf numFmtId="0" fontId="15" fillId="11" borderId="0" pivotButton="0" quotePrefix="0" xfId="0"/>
    <xf numFmtId="0" fontId="15" fillId="12" borderId="0" pivotButton="0" quotePrefix="0" xfId="0"/>
    <xf numFmtId="0" fontId="24" fillId="15" borderId="53" pivotButton="0" quotePrefix="0" xfId="0"/>
    <xf numFmtId="0" fontId="24" fillId="15" borderId="53" applyAlignment="1" pivotButton="0" quotePrefix="0" xfId="0">
      <alignment horizontal="center"/>
    </xf>
    <xf numFmtId="0" fontId="24" fillId="0" borderId="53" pivotButton="0" quotePrefix="0" xfId="0"/>
    <xf numFmtId="166" fontId="0" fillId="0" borderId="53" pivotButton="0" quotePrefix="0" xfId="0"/>
    <xf numFmtId="0" fontId="27" fillId="16" borderId="53" pivotButton="0" quotePrefix="0" xfId="0"/>
    <xf numFmtId="166" fontId="28" fillId="16" borderId="53" pivotButton="0" quotePrefix="0" xfId="0"/>
    <xf numFmtId="0" fontId="29" fillId="12" borderId="53" pivotButton="0" quotePrefix="0" xfId="0"/>
    <xf numFmtId="166" fontId="30" fillId="12" borderId="53" pivotButton="0" quotePrefix="0" xfId="0"/>
    <xf numFmtId="14" fontId="0" fillId="14" borderId="34" applyProtection="1" pivotButton="0" quotePrefix="0" xfId="0">
      <protection locked="0" hidden="0"/>
    </xf>
    <xf numFmtId="14" fontId="0" fillId="14" borderId="29" applyProtection="1" pivotButton="0" quotePrefix="0" xfId="0">
      <protection locked="0" hidden="0"/>
    </xf>
    <xf numFmtId="14" fontId="0" fillId="15" borderId="29" pivotButton="0" quotePrefix="0" xfId="0"/>
    <xf numFmtId="2" fontId="0" fillId="14" borderId="29" applyAlignment="1" applyProtection="1" pivotButton="0" quotePrefix="0" xfId="0">
      <alignment horizontal="center"/>
      <protection locked="0" hidden="0"/>
    </xf>
    <xf numFmtId="164" fontId="0" fillId="15" borderId="29" pivotButton="0" quotePrefix="0" xfId="0"/>
    <xf numFmtId="2" fontId="0" fillId="15" borderId="31" applyAlignment="1" pivotButton="0" quotePrefix="0" xfId="0">
      <alignment horizontal="center"/>
    </xf>
    <xf numFmtId="2" fontId="0" fillId="15" borderId="32" applyAlignment="1" pivotButton="0" quotePrefix="0" xfId="0">
      <alignment horizontal="center"/>
    </xf>
    <xf numFmtId="164" fontId="0" fillId="15" borderId="32" pivotButton="0" quotePrefix="0" xfId="0"/>
    <xf numFmtId="164" fontId="0" fillId="15" borderId="33" pivotButton="0" quotePrefix="0" xfId="0"/>
    <xf numFmtId="164" fontId="0" fillId="15" borderId="35" pivotButton="0" quotePrefix="0" xfId="0"/>
    <xf numFmtId="0" fontId="28" fillId="16" borderId="53" applyAlignment="1" pivotButton="0" quotePrefix="0" xfId="0">
      <alignment horizontal="center" vertical="center"/>
    </xf>
    <xf numFmtId="168" fontId="28" fillId="16" borderId="53" applyAlignment="1" pivotButton="0" quotePrefix="0" xfId="1">
      <alignment horizontal="center" vertical="center"/>
    </xf>
    <xf numFmtId="169" fontId="25" fillId="17" borderId="53" pivotButton="0" quotePrefix="0" xfId="0"/>
    <xf numFmtId="168" fontId="25" fillId="17" borderId="53" applyAlignment="1" pivotButton="0" quotePrefix="0" xfId="1">
      <alignment horizontal="center"/>
    </xf>
    <xf numFmtId="0" fontId="25" fillId="17" borderId="53" pivotButton="0" quotePrefix="0" xfId="0"/>
    <xf numFmtId="166" fontId="25" fillId="17" borderId="53" pivotButton="0" quotePrefix="0" xfId="0"/>
    <xf numFmtId="169" fontId="25" fillId="13" borderId="53" pivotButton="0" quotePrefix="0" xfId="0"/>
    <xf numFmtId="168" fontId="25" fillId="13" borderId="53" applyAlignment="1" pivotButton="0" quotePrefix="0" xfId="1">
      <alignment horizontal="center"/>
    </xf>
    <xf numFmtId="0" fontId="25" fillId="13" borderId="53" pivotButton="0" quotePrefix="0" xfId="0"/>
    <xf numFmtId="166" fontId="25" fillId="13" borderId="53" pivotButton="0" quotePrefix="0" xfId="0"/>
    <xf numFmtId="0" fontId="32" fillId="0" borderId="53" applyAlignment="1" pivotButton="0" quotePrefix="0" xfId="0">
      <alignment horizontal="right"/>
    </xf>
    <xf numFmtId="166" fontId="32" fillId="0" borderId="53" pivotButton="0" quotePrefix="0" xfId="0"/>
    <xf numFmtId="165" fontId="33" fillId="0" borderId="2" applyAlignment="1" pivotButton="0" quotePrefix="0" xfId="1">
      <alignment horizontal="center" vertical="center"/>
    </xf>
    <xf numFmtId="0" fontId="7" fillId="0" borderId="6" pivotButton="0" quotePrefix="0" xfId="0"/>
    <xf numFmtId="14" fontId="7" fillId="14" borderId="11" applyProtection="1" pivotButton="0" quotePrefix="0" xfId="0">
      <protection locked="0" hidden="0"/>
    </xf>
    <xf numFmtId="0" fontId="7" fillId="0" borderId="55" pivotButton="0" quotePrefix="0" xfId="0"/>
    <xf numFmtId="164" fontId="7" fillId="14" borderId="56" applyProtection="1" pivotButton="0" quotePrefix="0" xfId="0">
      <protection locked="0" hidden="0"/>
    </xf>
    <xf numFmtId="0" fontId="7" fillId="0" borderId="7" pivotButton="0" quotePrefix="0" xfId="0"/>
    <xf numFmtId="164" fontId="7" fillId="14" borderId="17" applyProtection="1" pivotButton="0" quotePrefix="0" xfId="0">
      <protection locked="0" hidden="0"/>
    </xf>
    <xf numFmtId="0" fontId="7" fillId="0" borderId="0" pivotButton="0" quotePrefix="0" xfId="0"/>
    <xf numFmtId="0" fontId="7" fillId="0" borderId="54" pivotButton="0" quotePrefix="0" xfId="0"/>
    <xf numFmtId="49" fontId="7" fillId="14" borderId="11" pivotButton="0" quotePrefix="0" xfId="0"/>
    <xf numFmtId="49" fontId="7" fillId="14" borderId="57" pivotButton="0" quotePrefix="0" xfId="0"/>
    <xf numFmtId="164" fontId="34" fillId="15" borderId="29" pivotButton="0" quotePrefix="0" xfId="0"/>
    <xf numFmtId="164" fontId="0" fillId="6" borderId="29" pivotButton="0" quotePrefix="0" xfId="0"/>
    <xf numFmtId="14" fontId="0" fillId="14" borderId="31" applyProtection="1" pivotButton="0" quotePrefix="0" xfId="0">
      <protection locked="0" hidden="0"/>
    </xf>
    <xf numFmtId="14" fontId="0" fillId="14" borderId="32" applyProtection="1" pivotButton="0" quotePrefix="0" xfId="0">
      <protection locked="0" hidden="0"/>
    </xf>
    <xf numFmtId="14" fontId="0" fillId="15" borderId="32" pivotButton="0" quotePrefix="0" xfId="0"/>
    <xf numFmtId="2" fontId="0" fillId="14" borderId="32" applyAlignment="1" applyProtection="1" pivotButton="0" quotePrefix="0" xfId="0">
      <alignment horizontal="center"/>
      <protection locked="0" hidden="0"/>
    </xf>
    <xf numFmtId="164" fontId="34" fillId="15" borderId="32" pivotButton="0" quotePrefix="0" xfId="0"/>
    <xf numFmtId="164" fontId="0" fillId="6" borderId="32" pivotButton="0" quotePrefix="0" xfId="0"/>
    <xf numFmtId="14" fontId="0" fillId="14" borderId="36" applyProtection="1" pivotButton="0" quotePrefix="0" xfId="0">
      <protection locked="0" hidden="0"/>
    </xf>
    <xf numFmtId="14" fontId="0" fillId="14" borderId="37" applyProtection="1" pivotButton="0" quotePrefix="0" xfId="0">
      <protection locked="0" hidden="0"/>
    </xf>
    <xf numFmtId="14" fontId="0" fillId="15" borderId="37" pivotButton="0" quotePrefix="0" xfId="0"/>
    <xf numFmtId="2" fontId="0" fillId="14" borderId="37" applyAlignment="1" applyProtection="1" pivotButton="0" quotePrefix="0" xfId="0">
      <alignment horizontal="center"/>
      <protection locked="0" hidden="0"/>
    </xf>
    <xf numFmtId="164" fontId="0" fillId="15" borderId="37" pivotButton="0" quotePrefix="0" xfId="0"/>
    <xf numFmtId="164" fontId="34" fillId="15" borderId="37" pivotButton="0" quotePrefix="0" xfId="0"/>
    <xf numFmtId="164" fontId="0" fillId="6" borderId="37" pivotButton="0" quotePrefix="0" xfId="0"/>
    <xf numFmtId="164" fontId="6" fillId="6" borderId="2" applyAlignment="1" pivotButton="0" quotePrefix="0" xfId="1">
      <alignment horizontal="center"/>
    </xf>
    <xf numFmtId="164" fontId="1" fillId="7" borderId="29" applyAlignment="1" pivotButton="0" quotePrefix="0" xfId="0">
      <alignment horizontal="center"/>
    </xf>
    <xf numFmtId="14" fontId="0" fillId="14" borderId="58" applyProtection="1" pivotButton="0" quotePrefix="0" xfId="0">
      <protection locked="0" hidden="0"/>
    </xf>
    <xf numFmtId="14" fontId="0" fillId="14" borderId="59" applyProtection="1" pivotButton="0" quotePrefix="0" xfId="0">
      <protection locked="0" hidden="0"/>
    </xf>
    <xf numFmtId="14" fontId="0" fillId="15" borderId="59" pivotButton="0" quotePrefix="0" xfId="0"/>
    <xf numFmtId="2" fontId="0" fillId="14" borderId="59" applyAlignment="1" applyProtection="1" pivotButton="0" quotePrefix="0" xfId="0">
      <alignment horizontal="center"/>
      <protection locked="0" hidden="0"/>
    </xf>
    <xf numFmtId="164" fontId="0" fillId="15" borderId="59" pivotButton="0" quotePrefix="0" xfId="0"/>
    <xf numFmtId="164" fontId="34" fillId="15" borderId="59" pivotButton="0" quotePrefix="0" xfId="0"/>
    <xf numFmtId="164" fontId="0" fillId="6" borderId="59" pivotButton="0" quotePrefix="0" xfId="0"/>
    <xf numFmtId="164" fontId="0" fillId="15" borderId="38" pivotButton="0" quotePrefix="0" xfId="0"/>
    <xf numFmtId="164" fontId="7" fillId="14" borderId="11" applyProtection="1" pivotButton="0" quotePrefix="0" xfId="0">
      <protection locked="0" hidden="0"/>
    </xf>
    <xf numFmtId="164" fontId="7" fillId="14" borderId="57" applyProtection="1" pivotButton="0" quotePrefix="0" xfId="0">
      <protection locked="0" hidden="0"/>
    </xf>
    <xf numFmtId="164" fontId="1" fillId="14" borderId="56" applyProtection="1" pivotButton="0" quotePrefix="0" xfId="0">
      <protection locked="0" hidden="0"/>
    </xf>
    <xf numFmtId="164" fontId="0" fillId="15" borderId="61" pivotButton="0" quotePrefix="0" xfId="0"/>
    <xf numFmtId="164" fontId="0" fillId="0" borderId="39" pivotButton="0" quotePrefix="0" xfId="0"/>
    <xf numFmtId="164" fontId="0" fillId="0" borderId="62" pivotButton="0" quotePrefix="0" xfId="0"/>
    <xf numFmtId="165" fontId="3" fillId="18" borderId="6" applyAlignment="1" pivotButton="0" quotePrefix="0" xfId="1">
      <alignment horizontal="center" wrapText="1"/>
    </xf>
    <xf numFmtId="165" fontId="3" fillId="18" borderId="21" applyAlignment="1" pivotButton="0" quotePrefix="0" xfId="1">
      <alignment horizontal="center" wrapText="1"/>
    </xf>
    <xf numFmtId="165" fontId="3" fillId="18" borderId="7" applyAlignment="1" pivotButton="0" quotePrefix="0" xfId="1">
      <alignment horizontal="center" wrapText="1"/>
    </xf>
    <xf numFmtId="164" fontId="0" fillId="18" borderId="32" pivotButton="0" quotePrefix="0" xfId="0"/>
    <xf numFmtId="164" fontId="0" fillId="18" borderId="29" pivotButton="0" quotePrefix="0" xfId="0"/>
    <xf numFmtId="164" fontId="0" fillId="18" borderId="37" pivotButton="0" quotePrefix="0" xfId="0"/>
    <xf numFmtId="164" fontId="0" fillId="18" borderId="59" pivotButton="0" quotePrefix="0" xfId="0"/>
    <xf numFmtId="164" fontId="0" fillId="15" borderId="60" pivotButton="0" quotePrefix="0" xfId="0"/>
    <xf numFmtId="164" fontId="0" fillId="19" borderId="61" pivotButton="0" quotePrefix="0" xfId="0"/>
    <xf numFmtId="164" fontId="0" fillId="19" borderId="39" pivotButton="0" quotePrefix="0" xfId="0"/>
    <xf numFmtId="164" fontId="0" fillId="19" borderId="62" pivotButton="0" quotePrefix="0" xfId="0"/>
    <xf numFmtId="164" fontId="0" fillId="15" borderId="33" applyAlignment="1" pivotButton="0" quotePrefix="0" xfId="0">
      <alignment horizontal="center"/>
    </xf>
    <xf numFmtId="165" fontId="3" fillId="0" borderId="6" applyAlignment="1" pivotButton="0" quotePrefix="0" xfId="1">
      <alignment horizontal="center" wrapText="1"/>
    </xf>
    <xf numFmtId="165" fontId="3" fillId="0" borderId="21" applyAlignment="1" pivotButton="0" quotePrefix="0" xfId="1">
      <alignment horizontal="center" wrapText="1"/>
    </xf>
    <xf numFmtId="165" fontId="3" fillId="0" borderId="7" applyAlignment="1" pivotButton="0" quotePrefix="0" xfId="1">
      <alignment horizontal="center" wrapText="1"/>
    </xf>
    <xf numFmtId="164" fontId="6" fillId="6" borderId="6" applyAlignment="1" pivotButton="0" quotePrefix="0" xfId="1">
      <alignment horizontal="center" wrapText="1"/>
    </xf>
    <xf numFmtId="164" fontId="6" fillId="6" borderId="7" applyAlignment="1" pivotButton="0" quotePrefix="0" xfId="1">
      <alignment horizontal="center" wrapText="1"/>
    </xf>
    <xf numFmtId="164" fontId="6" fillId="0" borderId="21" applyAlignment="1" pivotButton="0" quotePrefix="0" xfId="1">
      <alignment horizontal="center" vertical="center" wrapText="1"/>
    </xf>
    <xf numFmtId="164" fontId="6" fillId="0" borderId="7" applyAlignment="1" pivotButton="0" quotePrefix="0" xfId="1">
      <alignment horizontal="center" vertical="center" wrapText="1"/>
    </xf>
    <xf numFmtId="2" fontId="1" fillId="6" borderId="9" applyAlignment="1" pivotButton="0" quotePrefix="0" xfId="0">
      <alignment horizontal="center" vertical="center"/>
    </xf>
    <xf numFmtId="2" fontId="0" fillId="0" borderId="10" applyAlignment="1" pivotButton="0" quotePrefix="0" xfId="0">
      <alignment horizontal="center"/>
    </xf>
    <xf numFmtId="2" fontId="0" fillId="0" borderId="11" applyAlignment="1" pivotButton="0" quotePrefix="0" xfId="0">
      <alignment horizontal="center"/>
    </xf>
    <xf numFmtId="0" fontId="1" fillId="0" borderId="16" applyAlignment="1" pivotButton="0" quotePrefix="0" xfId="0">
      <alignment horizontal="center"/>
    </xf>
    <xf numFmtId="0" fontId="1" fillId="0" borderId="8" applyAlignment="1" pivotButton="0" quotePrefix="0" xfId="0">
      <alignment horizontal="center"/>
    </xf>
    <xf numFmtId="0" fontId="1" fillId="0" borderId="17" applyAlignment="1" pivotButton="0" quotePrefix="0" xfId="0">
      <alignment horizontal="center"/>
    </xf>
    <xf numFmtId="164" fontId="5" fillId="6" borderId="6" applyAlignment="1" pivotButton="0" quotePrefix="0" xfId="0">
      <alignment horizontal="center"/>
    </xf>
    <xf numFmtId="0" fontId="0" fillId="0" borderId="10" pivotButton="0" quotePrefix="0" xfId="0"/>
    <xf numFmtId="0" fontId="0" fillId="0" borderId="11" pivotButton="0" quotePrefix="0" xfId="0"/>
    <xf numFmtId="14" fontId="0" fillId="0" borderId="3" applyAlignment="1" pivotButton="0" quotePrefix="0" xfId="0">
      <alignment horizontal="center"/>
    </xf>
    <xf numFmtId="14" fontId="0" fillId="0" borderId="4" applyAlignment="1" pivotButton="0" quotePrefix="0" xfId="0">
      <alignment horizontal="center"/>
    </xf>
    <xf numFmtId="14" fontId="0" fillId="0" borderId="5" applyAlignment="1" pivotButton="0" quotePrefix="0" xfId="0">
      <alignment horizontal="center"/>
    </xf>
    <xf numFmtId="10" fontId="4" fillId="6" borderId="3" applyAlignment="1" pivotButton="0" quotePrefix="0" xfId="1">
      <alignment horizontal="center" vertical="center" wrapText="1"/>
    </xf>
    <xf numFmtId="10" fontId="4" fillId="6" borderId="4" applyAlignment="1" pivotButton="0" quotePrefix="0" xfId="1">
      <alignment horizontal="center" vertical="center" wrapText="1"/>
    </xf>
    <xf numFmtId="10" fontId="4" fillId="6" borderId="5" applyAlignment="1" pivotButton="0" quotePrefix="0" xfId="1">
      <alignment horizontal="center" vertical="center" wrapText="1"/>
    </xf>
    <xf numFmtId="10" fontId="4" fillId="6" borderId="2" applyAlignment="1" pivotButton="0" quotePrefix="0" xfId="1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10" fontId="4" fillId="6" borderId="2" applyAlignment="1" pivotButton="0" quotePrefix="0" xfId="1">
      <alignment horizontal="center" vertical="center"/>
    </xf>
    <xf numFmtId="164" fontId="6" fillId="6" borderId="3" applyAlignment="1" pivotButton="0" quotePrefix="0" xfId="1">
      <alignment horizontal="center"/>
    </xf>
    <xf numFmtId="0" fontId="1" fillId="7" borderId="2" applyAlignment="1" pivotButton="0" quotePrefix="0" xfId="0">
      <alignment horizontal="center"/>
    </xf>
    <xf numFmtId="0" fontId="1" fillId="7" borderId="4" applyAlignment="1" pivotButton="0" quotePrefix="0" xfId="0">
      <alignment horizontal="center"/>
    </xf>
    <xf numFmtId="0" fontId="0" fillId="7" borderId="5" pivotButton="0" quotePrefix="0" xfId="0"/>
    <xf numFmtId="0" fontId="22" fillId="13" borderId="0" applyAlignment="1" pivotButton="0" quotePrefix="0" xfId="0">
      <alignment horizontal="left" vertical="top" wrapText="1"/>
    </xf>
    <xf numFmtId="0" fontId="0" fillId="0" borderId="0" pivotButton="0" quotePrefix="0" xfId="0"/>
    <xf numFmtId="0" fontId="23" fillId="11" borderId="0" applyAlignment="1" pivotButton="0" quotePrefix="0" xfId="0">
      <alignment horizontal="center" vertical="center" wrapText="1"/>
    </xf>
    <xf numFmtId="0" fontId="19" fillId="11" borderId="0" applyAlignment="1" pivotButton="0" quotePrefix="0" xfId="0">
      <alignment horizontal="left" vertical="center" wrapText="1"/>
    </xf>
    <xf numFmtId="0" fontId="20" fillId="0" borderId="0" applyAlignment="1" pivotButton="0" quotePrefix="0" xfId="0">
      <alignment horizontal="left" vertical="center"/>
    </xf>
    <xf numFmtId="0" fontId="18" fillId="11" borderId="0" applyAlignment="1" pivotButton="0" quotePrefix="0" xfId="0">
      <alignment horizontal="left" vertical="center" wrapText="1"/>
    </xf>
    <xf numFmtId="0" fontId="16" fillId="11" borderId="0" applyAlignment="1" pivotButton="0" quotePrefix="0" xfId="0">
      <alignment horizontal="left" wrapText="1"/>
    </xf>
    <xf numFmtId="0" fontId="22" fillId="13" borderId="0" applyAlignment="1" pivotButton="0" quotePrefix="0" xfId="0">
      <alignment horizontal="left" vertical="center" wrapText="1"/>
    </xf>
    <xf numFmtId="0" fontId="21" fillId="13" borderId="0" applyAlignment="1" pivotButton="0" quotePrefix="0" xfId="0">
      <alignment horizontal="left" vertical="center" wrapText="1"/>
    </xf>
    <xf numFmtId="0" fontId="17" fillId="11" borderId="0" applyAlignment="1" pivotButton="0" quotePrefix="0" xfId="0">
      <alignment horizontal="left" vertical="center" wrapText="1"/>
    </xf>
    <xf numFmtId="0" fontId="26" fillId="11" borderId="0" applyAlignment="1" pivotButton="0" quotePrefix="0" xfId="0">
      <alignment horizontal="left" vertical="center"/>
    </xf>
    <xf numFmtId="0" fontId="0" fillId="0" borderId="12" pivotButton="0" quotePrefix="0" xfId="0"/>
    <xf numFmtId="0" fontId="0" fillId="0" borderId="13" pivotButton="0" quotePrefix="0" xfId="0"/>
    <xf numFmtId="0" fontId="14" fillId="8" borderId="0" applyAlignment="1" pivotButton="0" quotePrefix="0" xfId="0">
      <alignment horizontal="center"/>
    </xf>
    <xf numFmtId="0" fontId="0" fillId="0" borderId="46" applyAlignment="1" pivotButton="0" quotePrefix="0" xfId="0">
      <alignment horizontal="center"/>
    </xf>
    <xf numFmtId="0" fontId="0" fillId="0" borderId="47" pivotButton="0" quotePrefix="0" xfId="0"/>
    <xf numFmtId="0" fontId="1" fillId="0" borderId="32" applyAlignment="1" pivotButton="0" quotePrefix="0" xfId="0">
      <alignment horizontal="center"/>
    </xf>
    <xf numFmtId="0" fontId="0" fillId="0" borderId="19" pivotButton="0" quotePrefix="0" xfId="0"/>
    <xf numFmtId="0" fontId="0" fillId="0" borderId="48" pivotButton="0" quotePrefix="0" xfId="0"/>
    <xf numFmtId="0" fontId="1" fillId="0" borderId="31" applyAlignment="1" pivotButton="0" quotePrefix="0" xfId="0">
      <alignment horizontal="center"/>
    </xf>
    <xf numFmtId="0" fontId="8" fillId="0" borderId="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7" pivotButton="0" quotePrefix="0" xfId="0"/>
    <xf numFmtId="0" fontId="8" fillId="2" borderId="50" applyAlignment="1" pivotButton="0" quotePrefix="0" xfId="0">
      <alignment horizontal="center" vertical="center" wrapText="1"/>
    </xf>
    <xf numFmtId="0" fontId="0" fillId="0" borderId="23" pivotButton="0" quotePrefix="0" xfId="0"/>
    <xf numFmtId="0" fontId="0" fillId="0" borderId="26" pivotButton="0" quotePrefix="0" xfId="0"/>
    <xf numFmtId="0" fontId="8" fillId="0" borderId="3" applyAlignment="1" pivotButton="0" quotePrefix="0" xfId="0">
      <alignment horizontal="center" vertical="center" wrapText="1"/>
    </xf>
    <xf numFmtId="0" fontId="0" fillId="0" borderId="16" pivotButton="0" quotePrefix="0" xfId="0"/>
    <xf numFmtId="0" fontId="8" fillId="0" borderId="26" applyAlignment="1" pivotButton="0" quotePrefix="0" xfId="0">
      <alignment horizontal="center" vertical="center" wrapText="1"/>
    </xf>
    <xf numFmtId="0" fontId="8" fillId="2" borderId="4" applyAlignment="1" pivotButton="0" quotePrefix="0" xfId="0">
      <alignment horizontal="center" vertical="center" wrapText="1"/>
    </xf>
    <xf numFmtId="0" fontId="0" fillId="0" borderId="8" pivotButton="0" quotePrefix="0" xfId="0"/>
    <xf numFmtId="0" fontId="8" fillId="0" borderId="17" applyAlignment="1" pivotButton="0" quotePrefix="0" xfId="0">
      <alignment horizontal="center" vertical="center"/>
    </xf>
    <xf numFmtId="0" fontId="0" fillId="0" borderId="17" pivotButton="0" quotePrefix="0" xfId="0"/>
    <xf numFmtId="0" fontId="8" fillId="0" borderId="52" applyAlignment="1" pivotButton="0" quotePrefix="0" xfId="0">
      <alignment horizontal="center"/>
    </xf>
    <xf numFmtId="0" fontId="0" fillId="0" borderId="20" pivotButton="0" quotePrefix="0" xfId="0"/>
    <xf numFmtId="0" fontId="8" fillId="0" borderId="16" applyAlignment="1" pivotButton="0" quotePrefix="0" xfId="0">
      <alignment horizontal="center" vertical="center" wrapText="1"/>
    </xf>
    <xf numFmtId="0" fontId="8" fillId="2" borderId="49" applyAlignment="1" pivotButton="0" quotePrefix="0" xfId="0">
      <alignment horizontal="center" vertical="center" wrapText="1"/>
    </xf>
    <xf numFmtId="0" fontId="0" fillId="0" borderId="22" pivotButton="0" quotePrefix="0" xfId="0"/>
    <xf numFmtId="0" fontId="0" fillId="0" borderId="25" pivotButton="0" quotePrefix="0" xfId="0"/>
    <xf numFmtId="166" fontId="8" fillId="3" borderId="6" applyAlignment="1" pivotButton="0" quotePrefix="0" xfId="2">
      <alignment horizontal="center" vertical="center" wrapText="1"/>
    </xf>
    <xf numFmtId="0" fontId="8" fillId="2" borderId="52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8" fillId="2" borderId="3" applyAlignment="1" pivotButton="0" quotePrefix="0" xfId="0">
      <alignment horizontal="center" vertical="center" wrapText="1"/>
    </xf>
    <xf numFmtId="166" fontId="8" fillId="3" borderId="5" applyAlignment="1" pivotButton="0" quotePrefix="0" xfId="2">
      <alignment horizontal="center" vertical="center" wrapText="1"/>
    </xf>
    <xf numFmtId="0" fontId="8" fillId="0" borderId="50" applyAlignment="1" pivotButton="0" quotePrefix="0" xfId="0">
      <alignment horizontal="center" vertical="center" wrapText="1"/>
    </xf>
    <xf numFmtId="0" fontId="8" fillId="0" borderId="5" applyAlignment="1" pivotButton="0" quotePrefix="0" xfId="0">
      <alignment horizontal="center" vertical="center" wrapText="1"/>
    </xf>
    <xf numFmtId="0" fontId="8" fillId="2" borderId="51" applyAlignment="1" pivotButton="0" quotePrefix="0" xfId="0">
      <alignment horizontal="center" vertical="center" wrapText="1"/>
    </xf>
    <xf numFmtId="0" fontId="0" fillId="0" borderId="24" pivotButton="0" quotePrefix="0" xfId="0"/>
    <xf numFmtId="0" fontId="0" fillId="0" borderId="27" pivotButton="0" quotePrefix="0" xfId="0"/>
    <xf numFmtId="166" fontId="8" fillId="3" borderId="6" applyAlignment="1" pivotButton="0" quotePrefix="0" xfId="2">
      <alignment horizontal="center" wrapText="1"/>
    </xf>
    <xf numFmtId="166" fontId="8" fillId="2" borderId="52" applyAlignment="1" pivotButton="0" quotePrefix="0" xfId="2">
      <alignment horizontal="center" vertical="center"/>
    </xf>
    <xf numFmtId="0" fontId="0" fillId="0" borderId="1" pivotButton="0" quotePrefix="0" xfId="0"/>
    <xf numFmtId="0" fontId="31" fillId="11" borderId="0" applyAlignment="1" pivotButton="0" quotePrefix="0" xfId="0">
      <alignment horizontal="center" vertical="center"/>
    </xf>
    <xf numFmtId="0" fontId="0" fillId="11" borderId="0" applyAlignment="1" pivotButton="0" quotePrefix="0" xfId="0">
      <alignment horizontal="center"/>
    </xf>
    <xf numFmtId="166" fontId="0" fillId="9" borderId="32" pivotButton="0" quotePrefix="0" xfId="0"/>
    <xf numFmtId="166" fontId="0" fillId="9" borderId="29" pivotButton="0" quotePrefix="0" xfId="0"/>
    <xf numFmtId="166" fontId="0" fillId="9" borderId="37" pivotButton="0" quotePrefix="0" xfId="0"/>
    <xf numFmtId="166" fontId="0" fillId="10" borderId="31" pivotButton="0" quotePrefix="0" xfId="0"/>
    <xf numFmtId="166" fontId="0" fillId="10" borderId="34" pivotButton="0" quotePrefix="0" xfId="0"/>
    <xf numFmtId="166" fontId="0" fillId="10" borderId="36" pivotButton="0" quotePrefix="0" xfId="0"/>
    <xf numFmtId="166" fontId="0" fillId="0" borderId="53" pivotButton="0" quotePrefix="0" xfId="0"/>
    <xf numFmtId="166" fontId="28" fillId="16" borderId="53" pivotButton="0" quotePrefix="0" xfId="0"/>
    <xf numFmtId="166" fontId="30" fillId="12" borderId="53" pivotButton="0" quotePrefix="0" xfId="0"/>
    <xf numFmtId="2" fontId="1" fillId="6" borderId="2" applyAlignment="1" pivotButton="0" quotePrefix="0" xfId="0">
      <alignment horizontal="center" vertical="center"/>
    </xf>
    <xf numFmtId="14" fontId="0" fillId="0" borderId="2" applyAlignment="1" pivotButton="0" quotePrefix="0" xfId="0">
      <alignment horizontal="center"/>
    </xf>
    <xf numFmtId="164" fontId="6" fillId="6" borderId="2" applyAlignment="1" pivotButton="0" quotePrefix="0" xfId="1">
      <alignment horizontal="center" wrapText="1"/>
    </xf>
    <xf numFmtId="165" fontId="3" fillId="0" borderId="2" applyAlignment="1" pivotButton="0" quotePrefix="0" xfId="1">
      <alignment horizontal="center" wrapText="1"/>
    </xf>
    <xf numFmtId="166" fontId="0" fillId="0" borderId="0" applyAlignment="1" pivotButton="0" quotePrefix="0" xfId="0">
      <alignment horizontal="right"/>
    </xf>
    <xf numFmtId="166" fontId="8" fillId="3" borderId="6" applyAlignment="1" pivotButton="0" quotePrefix="0" xfId="2">
      <alignment horizontal="center" vertical="center" wrapText="1"/>
    </xf>
    <xf numFmtId="166" fontId="8" fillId="3" borderId="6" applyAlignment="1" pivotButton="0" quotePrefix="0" xfId="2">
      <alignment horizontal="center" wrapText="1"/>
    </xf>
    <xf numFmtId="166" fontId="8" fillId="2" borderId="52" applyAlignment="1" pivotButton="0" quotePrefix="0" xfId="2">
      <alignment horizontal="center" vertical="center"/>
    </xf>
    <xf numFmtId="166" fontId="8" fillId="3" borderId="5" applyAlignment="1" pivotButton="0" quotePrefix="0" xfId="2">
      <alignment horizontal="center" vertical="center" wrapText="1"/>
    </xf>
    <xf numFmtId="167" fontId="9" fillId="4" borderId="24" applyAlignment="1" pivotButton="0" quotePrefix="0" xfId="3">
      <alignment horizontal="right"/>
    </xf>
    <xf numFmtId="167" fontId="9" fillId="5" borderId="23" applyAlignment="1" pivotButton="0" quotePrefix="0" xfId="3">
      <alignment horizontal="right"/>
    </xf>
    <xf numFmtId="167" fontId="9" fillId="5" borderId="26" applyAlignment="1" pivotButton="0" quotePrefix="0" xfId="3">
      <alignment horizontal="right"/>
    </xf>
    <xf numFmtId="168" fontId="12" fillId="0" borderId="40" applyAlignment="1" pivotButton="0" quotePrefix="0" xfId="1">
      <alignment horizontal="center"/>
    </xf>
    <xf numFmtId="166" fontId="11" fillId="0" borderId="0" pivotButton="0" quotePrefix="0" xfId="2"/>
    <xf numFmtId="168" fontId="28" fillId="16" borderId="53" applyAlignment="1" pivotButton="0" quotePrefix="0" xfId="1">
      <alignment horizontal="center" vertical="center"/>
    </xf>
    <xf numFmtId="168" fontId="13" fillId="0" borderId="41" applyAlignment="1" pivotButton="0" quotePrefix="0" xfId="1">
      <alignment horizontal="center"/>
    </xf>
    <xf numFmtId="169" fontId="25" fillId="17" borderId="53" pivotButton="0" quotePrefix="0" xfId="0"/>
    <xf numFmtId="168" fontId="25" fillId="17" borderId="53" applyAlignment="1" pivotButton="0" quotePrefix="0" xfId="1">
      <alignment horizontal="center"/>
    </xf>
    <xf numFmtId="166" fontId="25" fillId="17" borderId="53" pivotButton="0" quotePrefix="0" xfId="0"/>
    <xf numFmtId="169" fontId="25" fillId="13" borderId="53" pivotButton="0" quotePrefix="0" xfId="0"/>
    <xf numFmtId="168" fontId="25" fillId="13" borderId="53" applyAlignment="1" pivotButton="0" quotePrefix="0" xfId="1">
      <alignment horizontal="center"/>
    </xf>
    <xf numFmtId="166" fontId="25" fillId="13" borderId="53" pivotButton="0" quotePrefix="0" xfId="0"/>
    <xf numFmtId="166" fontId="32" fillId="0" borderId="53" pivotButton="0" quotePrefix="0" xfId="0"/>
  </cellXfs>
  <cellStyles count="4">
    <cellStyle name="Normal" xfId="0" builtinId="0"/>
    <cellStyle name="Normal 2" xfId="1"/>
    <cellStyle name="Currency" xfId="2" builtinId="4"/>
    <cellStyle name="Percent" xfId="3" builtinId="5"/>
  </cellStyles>
  <dxfs count="3">
    <dxf>
      <font>
        <strike val="0"/>
        <color rgb="FF002060"/>
      </font>
      <fill>
        <patternFill>
          <bgColor theme="0" tint="-0.3499862666707358"/>
        </patternFill>
      </fill>
      <border>
        <left style="hair">
          <color auto="1"/>
        </left>
        <right style="hair">
          <color auto="1"/>
        </right>
        <top style="dashed">
          <color auto="1"/>
        </top>
        <bottom style="dashed">
          <color auto="1"/>
        </bottom>
      </border>
    </dxf>
    <dxf>
      <font>
        <strike val="0"/>
        <color rgb="FF002060"/>
      </font>
      <fill>
        <patternFill>
          <bgColor theme="0" tint="-0.3499862666707358"/>
        </patternFill>
      </fill>
      <border>
        <left style="hair">
          <color auto="1"/>
        </left>
        <right style="hair">
          <color auto="1"/>
        </right>
        <top style="dashed">
          <color auto="1"/>
        </top>
        <bottom style="dashed">
          <color auto="1"/>
        </bottom>
      </border>
    </dxf>
    <dxf>
      <font>
        <strike val="0"/>
        <color rgb="FF002060"/>
      </font>
      <fill>
        <patternFill>
          <bgColor theme="0" tint="-0.3499862666707358"/>
        </patternFill>
      </fill>
      <border>
        <left style="hair">
          <color auto="1"/>
        </left>
        <right style="hair">
          <color auto="1"/>
        </right>
        <top style="dashed">
          <color auto="1"/>
        </top>
        <bottom style="dashed">
          <color auto="1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</row>
      <rowOff>0</rowOff>
    </from>
    <ext cx="1143000" cy="1143000"/>
    <pic>
      <nvPicPr>
        <cNvPr id="2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02A24"/>
    <outlinePr summaryBelow="1" summaryRight="1"/>
    <pageSetUpPr fitToPage="1"/>
  </sheetPr>
  <dimension ref="B2:M26"/>
  <sheetViews>
    <sheetView showGridLines="0" workbookViewId="0">
      <selection activeCell="A1" sqref="A1"/>
    </sheetView>
  </sheetViews>
  <sheetFormatPr baseColWidth="10" defaultColWidth="8.83203125" defaultRowHeight="16"/>
  <cols>
    <col width="2.5" customWidth="1" style="234" min="1" max="1"/>
    <col width="11.5" customWidth="1" style="234" min="2" max="13"/>
    <col width="2.5" customWidth="1" style="234" min="14" max="14"/>
  </cols>
  <sheetData>
    <row r="2" ht="18" customHeight="1" s="234">
      <c r="B2" s="117" t="n"/>
      <c r="C2" s="117" t="n"/>
      <c r="D2" s="117" t="n"/>
      <c r="E2" s="239" t="inlineStr">
        <is>
          <t>EARLY LIFE INVESTMENTS, LLC</t>
        </is>
      </c>
    </row>
    <row r="3" ht="18" customHeight="1" s="234">
      <c r="B3" s="117" t="n"/>
      <c r="C3" s="117" t="n"/>
      <c r="D3" s="117" t="n"/>
    </row>
    <row r="4" ht="18" customHeight="1" s="234">
      <c r="B4" s="117" t="n"/>
      <c r="C4" s="117" t="n"/>
      <c r="D4" s="117" t="n"/>
      <c r="E4" s="242" t="inlineStr">
        <is>
          <t>A Family Financial Head Start</t>
        </is>
      </c>
    </row>
    <row r="5" ht="18" customHeight="1" s="234">
      <c r="B5" s="117" t="n"/>
      <c r="C5" s="117" t="n"/>
      <c r="D5" s="117" t="n"/>
    </row>
    <row r="6" ht="18" customHeight="1" s="234">
      <c r="B6" s="117" t="n"/>
      <c r="C6" s="117" t="n"/>
      <c r="D6" s="117" t="n"/>
      <c r="E6" s="238" t="inlineStr">
        <is>
          <t>Preparing for Your Financial Future, Today</t>
        </is>
      </c>
    </row>
    <row r="7" ht="18" customHeight="1" s="234">
      <c r="B7" s="117" t="n"/>
      <c r="C7" s="117" t="n"/>
      <c r="D7" s="117" t="n"/>
    </row>
    <row r="8" ht="18" customHeight="1" s="234">
      <c r="B8" s="117" t="n"/>
      <c r="C8" s="117" t="n"/>
      <c r="D8" s="117" t="n"/>
      <c r="E8" s="236" t="inlineStr">
        <is>
          <t>www.EarlyLifeInvestments.com</t>
        </is>
      </c>
    </row>
    <row r="9" ht="18" customHeight="1" s="234">
      <c r="B9" s="117" t="n"/>
      <c r="C9" s="117" t="n"/>
      <c r="D9" s="117" t="n"/>
    </row>
    <row r="10" ht="4" customHeight="1" s="234">
      <c r="B10" s="118" t="n"/>
      <c r="C10" s="118" t="n"/>
      <c r="D10" s="118" t="n"/>
      <c r="E10" s="118" t="n"/>
      <c r="F10" s="118" t="n"/>
      <c r="G10" s="118" t="n"/>
      <c r="H10" s="118" t="n"/>
      <c r="I10" s="118" t="n"/>
      <c r="J10" s="118" t="n"/>
      <c r="K10" s="118" t="n"/>
      <c r="L10" s="118" t="n"/>
      <c r="M10" s="118" t="n"/>
    </row>
    <row r="11" ht="6" customHeight="1" s="234"/>
    <row r="12" ht="20" customHeight="1" s="234">
      <c r="B12" s="237" t="inlineStr">
        <is>
          <t>OUR MISSION</t>
        </is>
      </c>
    </row>
    <row r="13" ht="20" customHeight="1" s="234">
      <c r="B13" s="241" t="inlineStr">
        <is>
          <t>Helping families build multi-generational financial security through education, practical tools, and honest writing. Practical, no-jargon guidance for parents, teens, and young adults — written by one parent for the rest of us — so the next generation starts ahead.</t>
        </is>
      </c>
    </row>
    <row r="14" ht="20" customHeight="1" s="234"/>
    <row r="15" ht="20" customHeight="1" s="234"/>
    <row r="16" ht="8" customHeight="1" s="234"/>
    <row r="17" ht="20" customHeight="1" s="234">
      <c r="B17" s="237" t="inlineStr">
        <is>
          <t>CONNECT WITH US</t>
        </is>
      </c>
    </row>
    <row r="18" ht="18" customHeight="1" s="234">
      <c r="B18" s="240" t="inlineStr">
        <is>
          <t>X / Twitter:  @EarlyLifeInvest          Instagram:  @earlylifeinvestments</t>
        </is>
      </c>
    </row>
    <row r="19" ht="18" customHeight="1" s="234">
      <c r="B19" s="240" t="inlineStr">
        <is>
          <t>Facebook:  facebook.com/EarlyLifeInvestments          Web:  EarlyLifeInvestments.com</t>
        </is>
      </c>
    </row>
    <row r="20" ht="8" customHeight="1" s="234"/>
    <row r="21" ht="20" customHeight="1" s="234">
      <c r="B21" s="237" t="inlineStr">
        <is>
          <t>HASHTAGS FOR PUBLISHING</t>
        </is>
      </c>
    </row>
    <row r="22" ht="18" customHeight="1" s="234">
      <c r="B22" s="233" t="inlineStr">
        <is>
          <t>#EarlyLifeInvestments  #FamilyFinance  #FinancialHeadStart  #MoneyHabits  #InvestEarly  #FinancialLiteracy  #GenerationalWealth  #RothIRA  #529Plan  #PersonalFinance  #BudgetingTips  #TeachKidsMoney  #CompoundInterest  #DebtFreeJourney  #FinancialFreedom  #SmartMoney  #SaveEarly</t>
        </is>
      </c>
    </row>
    <row r="23" ht="18" customHeight="1" s="234"/>
    <row r="24" ht="18" customHeight="1" s="234"/>
    <row r="25" ht="6" customHeight="1" s="234"/>
    <row r="26" ht="22" customHeight="1" s="234">
      <c r="B26" s="235" t="inlineStr">
        <is>
          <t>© 2022–2026 Early Life Investments, LLC — Est. 2026  ·  Providing your family with a financial head start.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2">
    <mergeCell ref="E6:M7"/>
    <mergeCell ref="E2:M3"/>
    <mergeCell ref="B19:M19"/>
    <mergeCell ref="B13:M15"/>
    <mergeCell ref="B17:M17"/>
    <mergeCell ref="B18:M18"/>
    <mergeCell ref="B22:M24"/>
    <mergeCell ref="B26:M26"/>
    <mergeCell ref="E8:M9"/>
    <mergeCell ref="B21:M21"/>
    <mergeCell ref="B12:M12"/>
    <mergeCell ref="E4:M5"/>
  </mergeCells>
  <pageMargins left="0.75" right="0.75" top="1" bottom="1" header="0.5" footer="0.5"/>
  <pageSetup orientation="landscape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98"/>
  <sheetViews>
    <sheetView zoomScale="150" workbookViewId="0">
      <pane ySplit="2" topLeftCell="A16" activePane="bottomLeft" state="frozen"/>
      <selection pane="bottomLeft" activeCell="B22" sqref="B22"/>
    </sheetView>
  </sheetViews>
  <sheetFormatPr baseColWidth="10" defaultRowHeight="16"/>
  <cols>
    <col width="39.1640625" bestFit="1" customWidth="1" style="234" min="2" max="2"/>
    <col width="11.5" bestFit="1" customWidth="1" style="244" min="3" max="3"/>
    <col width="11.5" bestFit="1" customWidth="1" style="234" min="4" max="4"/>
    <col width="10.83203125" customWidth="1" style="245" min="14" max="14"/>
  </cols>
  <sheetData>
    <row r="1">
      <c r="B1" s="247" t="n"/>
      <c r="C1" s="252" t="n">
        <v>2026</v>
      </c>
      <c r="D1" s="250" t="n"/>
      <c r="E1" s="250" t="n"/>
      <c r="F1" s="250" t="n"/>
      <c r="G1" s="250" t="n"/>
      <c r="H1" s="250" t="n"/>
      <c r="I1" s="250" t="n"/>
      <c r="J1" s="250" t="n"/>
      <c r="K1" s="250" t="n"/>
      <c r="L1" s="250" t="n"/>
      <c r="M1" s="250" t="n"/>
      <c r="N1" s="251" t="n"/>
      <c r="O1" s="249" t="n">
        <v>2027</v>
      </c>
      <c r="P1" s="250" t="n"/>
      <c r="Q1" s="251" t="n"/>
    </row>
    <row r="2">
      <c r="B2" s="248" t="n"/>
      <c r="C2" s="93" t="n">
        <v>46023</v>
      </c>
      <c r="D2" s="94" t="n">
        <v>46054</v>
      </c>
      <c r="E2" s="94" t="n">
        <v>46082</v>
      </c>
      <c r="F2" s="94" t="n">
        <v>46113</v>
      </c>
      <c r="G2" s="93" t="n">
        <v>46143</v>
      </c>
      <c r="H2" s="94" t="n">
        <v>46174</v>
      </c>
      <c r="I2" s="94" t="n">
        <v>46204</v>
      </c>
      <c r="J2" s="94" t="n">
        <v>46235</v>
      </c>
      <c r="K2" s="93" t="n">
        <v>46266</v>
      </c>
      <c r="L2" s="94" t="n">
        <v>46296</v>
      </c>
      <c r="M2" s="94" t="n">
        <v>46327</v>
      </c>
      <c r="N2" s="94" t="n">
        <v>46357</v>
      </c>
      <c r="O2" s="93" t="n">
        <v>46388</v>
      </c>
      <c r="P2" s="94" t="n">
        <v>46419</v>
      </c>
      <c r="Q2" s="94" t="n">
        <v>46447</v>
      </c>
    </row>
    <row r="3" ht="17" customHeight="1" s="234" thickBot="1">
      <c r="B3" s="95" t="n"/>
      <c r="C3" s="96" t="inlineStr">
        <is>
          <t>January</t>
        </is>
      </c>
      <c r="D3" s="97" t="inlineStr">
        <is>
          <t>February</t>
        </is>
      </c>
      <c r="E3" s="97" t="inlineStr">
        <is>
          <t>March</t>
        </is>
      </c>
      <c r="F3" s="97" t="inlineStr">
        <is>
          <t>April</t>
        </is>
      </c>
      <c r="G3" s="97" t="inlineStr">
        <is>
          <t>May</t>
        </is>
      </c>
      <c r="H3" s="97" t="inlineStr">
        <is>
          <t>June</t>
        </is>
      </c>
      <c r="I3" s="97" t="inlineStr">
        <is>
          <t>July</t>
        </is>
      </c>
      <c r="J3" s="97" t="inlineStr">
        <is>
          <t>August</t>
        </is>
      </c>
      <c r="K3" s="97" t="inlineStr">
        <is>
          <t>September</t>
        </is>
      </c>
      <c r="L3" s="97" t="inlineStr">
        <is>
          <t>October</t>
        </is>
      </c>
      <c r="M3" s="97" t="inlineStr">
        <is>
          <t>November</t>
        </is>
      </c>
      <c r="N3" s="98" t="inlineStr">
        <is>
          <t>December</t>
        </is>
      </c>
      <c r="O3" s="99" t="inlineStr">
        <is>
          <t>January</t>
        </is>
      </c>
      <c r="P3" s="97" t="inlineStr">
        <is>
          <t>February</t>
        </is>
      </c>
      <c r="Q3" s="98" t="inlineStr">
        <is>
          <t>March</t>
        </is>
      </c>
    </row>
    <row r="4" ht="23" customHeight="1" s="234" thickBot="1">
      <c r="A4" s="246" t="inlineStr">
        <is>
          <t>Income</t>
        </is>
      </c>
    </row>
    <row r="5">
      <c r="B5" s="100" t="inlineStr">
        <is>
          <t xml:space="preserve">Paycheck </t>
        </is>
      </c>
      <c r="C5" s="288" t="n">
        <v>0</v>
      </c>
      <c r="D5" s="288" t="n">
        <v>0</v>
      </c>
      <c r="E5" s="288" t="n">
        <v>0</v>
      </c>
      <c r="F5" s="288" t="n">
        <v>0</v>
      </c>
      <c r="G5" s="288" t="n">
        <v>0</v>
      </c>
      <c r="H5" s="288" t="n">
        <v>0</v>
      </c>
      <c r="I5" s="288" t="n">
        <v>0</v>
      </c>
      <c r="J5" s="288" t="n">
        <v>0</v>
      </c>
      <c r="K5" s="288" t="n">
        <v>0</v>
      </c>
      <c r="L5" s="288" t="n">
        <v>0</v>
      </c>
      <c r="M5" s="288" t="n">
        <v>0</v>
      </c>
      <c r="N5" s="288" t="n">
        <v>0</v>
      </c>
      <c r="O5" s="288" t="n">
        <v>0</v>
      </c>
      <c r="P5" s="288" t="n">
        <v>0</v>
      </c>
      <c r="Q5" s="288" t="n">
        <v>0</v>
      </c>
    </row>
    <row r="6">
      <c r="B6" s="102" t="inlineStr">
        <is>
          <t>Interest &amp; Dividends</t>
        </is>
      </c>
      <c r="C6" s="289" t="n">
        <v>0</v>
      </c>
      <c r="D6" s="289" t="n">
        <v>0</v>
      </c>
      <c r="E6" s="289" t="n">
        <v>0</v>
      </c>
      <c r="F6" s="289" t="n">
        <v>0</v>
      </c>
      <c r="G6" s="289" t="n">
        <v>0</v>
      </c>
      <c r="H6" s="289" t="n">
        <v>0</v>
      </c>
      <c r="I6" s="289" t="n">
        <v>0</v>
      </c>
      <c r="J6" s="289" t="n">
        <v>0</v>
      </c>
      <c r="K6" s="289" t="n">
        <v>0</v>
      </c>
      <c r="L6" s="289" t="n">
        <v>0</v>
      </c>
      <c r="M6" s="289" t="n">
        <v>0</v>
      </c>
      <c r="N6" s="289" t="n">
        <v>0</v>
      </c>
      <c r="O6" s="289" t="n">
        <v>0</v>
      </c>
      <c r="P6" s="289" t="n">
        <v>0</v>
      </c>
      <c r="Q6" s="289" t="n">
        <v>0</v>
      </c>
    </row>
    <row r="7">
      <c r="B7" s="102" t="inlineStr">
        <is>
          <t>Other Income</t>
        </is>
      </c>
      <c r="C7" s="289" t="n">
        <v>0</v>
      </c>
      <c r="D7" s="289" t="n">
        <v>0</v>
      </c>
      <c r="E7" s="289" t="n">
        <v>0</v>
      </c>
      <c r="F7" s="289" t="n">
        <v>0</v>
      </c>
      <c r="G7" s="289" t="n">
        <v>0</v>
      </c>
      <c r="H7" s="289" t="n">
        <v>0</v>
      </c>
      <c r="I7" s="289" t="n">
        <v>0</v>
      </c>
      <c r="J7" s="289" t="n">
        <v>0</v>
      </c>
      <c r="K7" s="289" t="n">
        <v>0</v>
      </c>
      <c r="L7" s="289" t="n">
        <v>0</v>
      </c>
      <c r="M7" s="289" t="n">
        <v>0</v>
      </c>
      <c r="N7" s="289" t="n">
        <v>0</v>
      </c>
      <c r="O7" s="289" t="n">
        <v>0</v>
      </c>
      <c r="P7" s="289" t="n">
        <v>0</v>
      </c>
      <c r="Q7" s="289" t="n">
        <v>0</v>
      </c>
    </row>
    <row r="8">
      <c r="B8" s="102" t="n"/>
      <c r="C8" s="289" t="n">
        <v>0</v>
      </c>
      <c r="D8" s="289" t="n">
        <v>0</v>
      </c>
      <c r="E8" s="289" t="n">
        <v>0</v>
      </c>
      <c r="F8" s="289" t="n">
        <v>0</v>
      </c>
      <c r="G8" s="289" t="n">
        <v>0</v>
      </c>
      <c r="H8" s="289" t="n">
        <v>0</v>
      </c>
      <c r="I8" s="289" t="n">
        <v>0</v>
      </c>
      <c r="J8" s="289" t="n">
        <v>0</v>
      </c>
      <c r="K8" s="289" t="n">
        <v>0</v>
      </c>
      <c r="L8" s="289" t="n">
        <v>0</v>
      </c>
      <c r="M8" s="289" t="n">
        <v>0</v>
      </c>
      <c r="N8" s="289" t="n">
        <v>0</v>
      </c>
      <c r="O8" s="289" t="n">
        <v>0</v>
      </c>
      <c r="P8" s="289" t="n">
        <v>0</v>
      </c>
      <c r="Q8" s="289" t="n">
        <v>0</v>
      </c>
    </row>
    <row r="9">
      <c r="B9" s="102" t="n"/>
      <c r="C9" s="289" t="n">
        <v>0</v>
      </c>
      <c r="D9" s="289" t="n">
        <v>0</v>
      </c>
      <c r="E9" s="289" t="n">
        <v>0</v>
      </c>
      <c r="F9" s="289" t="n">
        <v>0</v>
      </c>
      <c r="G9" s="289" t="n">
        <v>0</v>
      </c>
      <c r="H9" s="289" t="n">
        <v>0</v>
      </c>
      <c r="I9" s="289" t="n">
        <v>0</v>
      </c>
      <c r="J9" s="289" t="n">
        <v>0</v>
      </c>
      <c r="K9" s="289" t="n">
        <v>0</v>
      </c>
      <c r="L9" s="289" t="n">
        <v>0</v>
      </c>
      <c r="M9" s="289" t="n">
        <v>0</v>
      </c>
      <c r="N9" s="289" t="n">
        <v>0</v>
      </c>
      <c r="O9" s="289" t="n">
        <v>0</v>
      </c>
      <c r="P9" s="289" t="n">
        <v>0</v>
      </c>
      <c r="Q9" s="289" t="n">
        <v>0</v>
      </c>
    </row>
    <row r="10">
      <c r="B10" s="102" t="n"/>
      <c r="C10" s="289" t="n">
        <v>0</v>
      </c>
      <c r="D10" s="289" t="n">
        <v>0</v>
      </c>
      <c r="E10" s="289" t="n">
        <v>0</v>
      </c>
      <c r="F10" s="289" t="n">
        <v>0</v>
      </c>
      <c r="G10" s="289" t="n">
        <v>0</v>
      </c>
      <c r="H10" s="289" t="n">
        <v>0</v>
      </c>
      <c r="I10" s="289" t="n">
        <v>0</v>
      </c>
      <c r="J10" s="289" t="n">
        <v>0</v>
      </c>
      <c r="K10" s="289" t="n">
        <v>0</v>
      </c>
      <c r="L10" s="289" t="n">
        <v>0</v>
      </c>
      <c r="M10" s="289" t="n">
        <v>0</v>
      </c>
      <c r="N10" s="289" t="n">
        <v>0</v>
      </c>
      <c r="O10" s="289" t="n">
        <v>0</v>
      </c>
      <c r="P10" s="289" t="n">
        <v>0</v>
      </c>
      <c r="Q10" s="289" t="n">
        <v>0</v>
      </c>
    </row>
    <row r="11" ht="17" customHeight="1" s="234" thickBot="1">
      <c r="B11" s="104" t="n"/>
      <c r="C11" s="290" t="n">
        <v>0</v>
      </c>
      <c r="D11" s="290" t="n">
        <v>0</v>
      </c>
      <c r="E11" s="290" t="n">
        <v>0</v>
      </c>
      <c r="F11" s="290" t="n">
        <v>0</v>
      </c>
      <c r="G11" s="290" t="n">
        <v>0</v>
      </c>
      <c r="H11" s="290" t="n">
        <v>0</v>
      </c>
      <c r="I11" s="290" t="n">
        <v>0</v>
      </c>
      <c r="J11" s="290" t="n">
        <v>0</v>
      </c>
      <c r="K11" s="290" t="n">
        <v>0</v>
      </c>
      <c r="L11" s="290" t="n">
        <v>0</v>
      </c>
      <c r="M11" s="290" t="n">
        <v>0</v>
      </c>
      <c r="N11" s="290" t="n">
        <v>0</v>
      </c>
      <c r="O11" s="290" t="n">
        <v>0</v>
      </c>
      <c r="P11" s="290" t="n">
        <v>0</v>
      </c>
      <c r="Q11" s="290" t="n">
        <v>0</v>
      </c>
    </row>
    <row r="12" ht="23" customHeight="1" s="234" thickBot="1">
      <c r="A12" s="246" t="inlineStr">
        <is>
          <t>Debt</t>
        </is>
      </c>
    </row>
    <row r="13">
      <c r="B13" s="100" t="inlineStr">
        <is>
          <t>Car Loan</t>
        </is>
      </c>
      <c r="C13" s="288" t="n">
        <v>0</v>
      </c>
      <c r="D13" s="288" t="n">
        <v>0</v>
      </c>
      <c r="E13" s="288" t="n">
        <v>0</v>
      </c>
      <c r="F13" s="288" t="n">
        <v>0</v>
      </c>
      <c r="G13" s="288" t="n">
        <v>0</v>
      </c>
      <c r="H13" s="288" t="n">
        <v>0</v>
      </c>
      <c r="I13" s="288" t="n">
        <v>0</v>
      </c>
      <c r="J13" s="288" t="n">
        <v>0</v>
      </c>
      <c r="K13" s="288" t="n">
        <v>0</v>
      </c>
      <c r="L13" s="288" t="n">
        <v>0</v>
      </c>
      <c r="M13" s="288" t="n">
        <v>0</v>
      </c>
      <c r="N13" s="288" t="n">
        <v>0</v>
      </c>
      <c r="O13" s="288" t="n">
        <v>0</v>
      </c>
      <c r="P13" s="288" t="n">
        <v>0</v>
      </c>
      <c r="Q13" s="288" t="n">
        <v>0</v>
      </c>
    </row>
    <row r="14" ht="17" customHeight="1" s="234" thickBot="1">
      <c r="B14" s="106" t="inlineStr">
        <is>
          <t>Credit Card</t>
        </is>
      </c>
      <c r="C14" s="289" t="n">
        <v>0</v>
      </c>
      <c r="D14" s="289" t="n">
        <v>0</v>
      </c>
      <c r="E14" s="289" t="n">
        <v>0</v>
      </c>
      <c r="F14" s="289" t="n">
        <v>0</v>
      </c>
      <c r="G14" s="289" t="n">
        <v>0</v>
      </c>
      <c r="H14" s="289" t="n">
        <v>0</v>
      </c>
      <c r="I14" s="289" t="n">
        <v>0</v>
      </c>
      <c r="J14" s="289" t="n">
        <v>0</v>
      </c>
      <c r="K14" s="289" t="n">
        <v>0</v>
      </c>
      <c r="L14" s="289" t="n">
        <v>0</v>
      </c>
      <c r="M14" s="289" t="n">
        <v>0</v>
      </c>
      <c r="N14" s="289" t="n">
        <v>0</v>
      </c>
      <c r="O14" s="289" t="n">
        <v>0</v>
      </c>
      <c r="P14" s="289" t="n">
        <v>0</v>
      </c>
      <c r="Q14" s="289" t="n">
        <v>0</v>
      </c>
    </row>
    <row r="15" ht="23" customHeight="1" s="234" thickBot="1">
      <c r="A15" s="246" t="inlineStr">
        <is>
          <t>Housing</t>
        </is>
      </c>
    </row>
    <row r="16">
      <c r="B16" s="100" t="inlineStr">
        <is>
          <t>Rent</t>
        </is>
      </c>
      <c r="C16" s="288" t="n">
        <v>0</v>
      </c>
      <c r="D16" s="288" t="n">
        <v>0</v>
      </c>
      <c r="E16" s="288" t="n">
        <v>0</v>
      </c>
      <c r="F16" s="288" t="n">
        <v>0</v>
      </c>
      <c r="G16" s="288" t="n">
        <v>0</v>
      </c>
      <c r="H16" s="288" t="n">
        <v>0</v>
      </c>
      <c r="I16" s="288" t="n">
        <v>0</v>
      </c>
      <c r="J16" s="288" t="n">
        <v>0</v>
      </c>
      <c r="K16" s="288" t="n">
        <v>0</v>
      </c>
      <c r="L16" s="288" t="n">
        <v>0</v>
      </c>
      <c r="M16" s="288" t="n">
        <v>0</v>
      </c>
      <c r="N16" s="288" t="n">
        <v>0</v>
      </c>
      <c r="O16" s="288" t="n">
        <v>0</v>
      </c>
      <c r="P16" s="288" t="n">
        <v>0</v>
      </c>
      <c r="Q16" s="288" t="n">
        <v>0</v>
      </c>
    </row>
    <row r="17">
      <c r="B17" s="102" t="inlineStr">
        <is>
          <t>Verizon (Cell Phones)</t>
        </is>
      </c>
      <c r="C17" s="289" t="n">
        <v>0</v>
      </c>
      <c r="D17" s="289" t="n">
        <v>0</v>
      </c>
      <c r="E17" s="289" t="n">
        <v>0</v>
      </c>
      <c r="F17" s="289" t="n">
        <v>0</v>
      </c>
      <c r="G17" s="289" t="n">
        <v>0</v>
      </c>
      <c r="H17" s="289" t="n">
        <v>0</v>
      </c>
      <c r="I17" s="289" t="n">
        <v>0</v>
      </c>
      <c r="J17" s="289" t="n">
        <v>0</v>
      </c>
      <c r="K17" s="289" t="n">
        <v>0</v>
      </c>
      <c r="L17" s="289" t="n">
        <v>0</v>
      </c>
      <c r="M17" s="289" t="n">
        <v>0</v>
      </c>
      <c r="N17" s="289" t="n">
        <v>0</v>
      </c>
      <c r="O17" s="289" t="n">
        <v>0</v>
      </c>
      <c r="P17" s="289" t="n">
        <v>0</v>
      </c>
      <c r="Q17" s="289" t="n">
        <v>0</v>
      </c>
    </row>
    <row r="18">
      <c r="B18" s="102" t="inlineStr">
        <is>
          <t>Verizon Fios (Internet)</t>
        </is>
      </c>
      <c r="C18" s="289" t="n">
        <v>0</v>
      </c>
      <c r="D18" s="289" t="n">
        <v>0</v>
      </c>
      <c r="E18" s="289" t="n">
        <v>0</v>
      </c>
      <c r="F18" s="289" t="n">
        <v>0</v>
      </c>
      <c r="G18" s="289" t="n">
        <v>0</v>
      </c>
      <c r="H18" s="289" t="n">
        <v>0</v>
      </c>
      <c r="I18" s="289" t="n">
        <v>0</v>
      </c>
      <c r="J18" s="289" t="n">
        <v>0</v>
      </c>
      <c r="K18" s="289" t="n">
        <v>0</v>
      </c>
      <c r="L18" s="289" t="n">
        <v>0</v>
      </c>
      <c r="M18" s="289" t="n">
        <v>0</v>
      </c>
      <c r="N18" s="289" t="n">
        <v>0</v>
      </c>
      <c r="O18" s="289" t="n">
        <v>0</v>
      </c>
      <c r="P18" s="289" t="n">
        <v>0</v>
      </c>
      <c r="Q18" s="289" t="n">
        <v>0</v>
      </c>
    </row>
    <row r="19">
      <c r="B19" s="102" t="inlineStr">
        <is>
          <t xml:space="preserve">Electric </t>
        </is>
      </c>
      <c r="C19" s="289" t="n">
        <v>0</v>
      </c>
      <c r="D19" s="289" t="n">
        <v>0</v>
      </c>
      <c r="E19" s="289" t="n">
        <v>0</v>
      </c>
      <c r="F19" s="289" t="n">
        <v>0</v>
      </c>
      <c r="G19" s="289" t="n">
        <v>0</v>
      </c>
      <c r="H19" s="289" t="n">
        <v>0</v>
      </c>
      <c r="I19" s="289" t="n">
        <v>0</v>
      </c>
      <c r="J19" s="289" t="n">
        <v>0</v>
      </c>
      <c r="K19" s="289" t="n">
        <v>0</v>
      </c>
      <c r="L19" s="289" t="n">
        <v>0</v>
      </c>
      <c r="M19" s="289" t="n">
        <v>0</v>
      </c>
      <c r="N19" s="289" t="n">
        <v>0</v>
      </c>
      <c r="O19" s="289" t="n">
        <v>0</v>
      </c>
      <c r="P19" s="289" t="n">
        <v>0</v>
      </c>
      <c r="Q19" s="289" t="n">
        <v>0</v>
      </c>
    </row>
    <row r="20">
      <c r="B20" s="102" t="inlineStr">
        <is>
          <t>Water (Quarterly)</t>
        </is>
      </c>
      <c r="C20" s="289" t="n">
        <v>0</v>
      </c>
      <c r="D20" s="289" t="n">
        <v>0</v>
      </c>
      <c r="E20" s="289" t="n">
        <v>0</v>
      </c>
      <c r="F20" s="289" t="n">
        <v>0</v>
      </c>
      <c r="G20" s="289" t="n">
        <v>0</v>
      </c>
      <c r="H20" s="289" t="n">
        <v>0</v>
      </c>
      <c r="I20" s="289" t="n">
        <v>0</v>
      </c>
      <c r="J20" s="289" t="n">
        <v>0</v>
      </c>
      <c r="K20" s="289" t="n">
        <v>0</v>
      </c>
      <c r="L20" s="289" t="n">
        <v>0</v>
      </c>
      <c r="M20" s="289" t="n">
        <v>0</v>
      </c>
      <c r="N20" s="289" t="n">
        <v>0</v>
      </c>
      <c r="O20" s="289" t="n">
        <v>0</v>
      </c>
      <c r="P20" s="289" t="n">
        <v>0</v>
      </c>
      <c r="Q20" s="289" t="n">
        <v>0</v>
      </c>
    </row>
    <row r="21">
      <c r="B21" s="102" t="inlineStr">
        <is>
          <t>Services - Trash / Recycle (Quarterly)</t>
        </is>
      </c>
      <c r="C21" s="289" t="n">
        <v>0</v>
      </c>
      <c r="D21" s="289" t="n">
        <v>0</v>
      </c>
      <c r="E21" s="289" t="n">
        <v>0</v>
      </c>
      <c r="F21" s="289" t="n">
        <v>0</v>
      </c>
      <c r="G21" s="289" t="n">
        <v>0</v>
      </c>
      <c r="H21" s="289" t="n">
        <v>0</v>
      </c>
      <c r="I21" s="289" t="n">
        <v>0</v>
      </c>
      <c r="J21" s="289" t="n">
        <v>0</v>
      </c>
      <c r="K21" s="289" t="n">
        <v>0</v>
      </c>
      <c r="L21" s="289" t="n">
        <v>0</v>
      </c>
      <c r="M21" s="289" t="n">
        <v>0</v>
      </c>
      <c r="N21" s="289" t="n">
        <v>0</v>
      </c>
      <c r="O21" s="289" t="n">
        <v>0</v>
      </c>
      <c r="P21" s="289" t="n">
        <v>0</v>
      </c>
      <c r="Q21" s="289" t="n">
        <v>0</v>
      </c>
    </row>
    <row r="22">
      <c r="B22" s="102" t="inlineStr">
        <is>
          <t>Subscription Services</t>
        </is>
      </c>
      <c r="C22" s="289" t="n">
        <v>0</v>
      </c>
      <c r="D22" s="289" t="n">
        <v>0</v>
      </c>
      <c r="E22" s="289" t="n">
        <v>0</v>
      </c>
      <c r="F22" s="289" t="n">
        <v>0</v>
      </c>
      <c r="G22" s="289" t="n">
        <v>0</v>
      </c>
      <c r="H22" s="289" t="n">
        <v>0</v>
      </c>
      <c r="I22" s="289" t="n">
        <v>0</v>
      </c>
      <c r="J22" s="289" t="n">
        <v>0</v>
      </c>
      <c r="K22" s="289" t="n">
        <v>0</v>
      </c>
      <c r="L22" s="289" t="n">
        <v>0</v>
      </c>
      <c r="M22" s="289" t="n">
        <v>0</v>
      </c>
      <c r="N22" s="289" t="n">
        <v>0</v>
      </c>
      <c r="O22" s="289" t="n">
        <v>0</v>
      </c>
      <c r="P22" s="289" t="n">
        <v>0</v>
      </c>
      <c r="Q22" s="289" t="n">
        <v>0</v>
      </c>
    </row>
    <row r="23" ht="17" customHeight="1" s="234" thickBot="1">
      <c r="B23" s="106" t="n"/>
      <c r="C23" s="290" t="n">
        <v>0</v>
      </c>
      <c r="D23" s="290" t="n">
        <v>0</v>
      </c>
      <c r="E23" s="290" t="n">
        <v>0</v>
      </c>
      <c r="F23" s="290" t="n">
        <v>0</v>
      </c>
      <c r="G23" s="290" t="n">
        <v>0</v>
      </c>
      <c r="H23" s="290" t="n">
        <v>0</v>
      </c>
      <c r="I23" s="290" t="n">
        <v>0</v>
      </c>
      <c r="J23" s="290" t="n">
        <v>0</v>
      </c>
      <c r="K23" s="290" t="n">
        <v>0</v>
      </c>
      <c r="L23" s="290" t="n">
        <v>0</v>
      </c>
      <c r="M23" s="290" t="n">
        <v>0</v>
      </c>
      <c r="N23" s="290" t="n">
        <v>0</v>
      </c>
      <c r="O23" s="290" t="n">
        <v>0</v>
      </c>
      <c r="P23" s="290" t="n">
        <v>0</v>
      </c>
      <c r="Q23" s="290" t="n">
        <v>0</v>
      </c>
    </row>
    <row r="24" ht="23" customHeight="1" s="234" thickBot="1">
      <c r="A24" s="246" t="inlineStr">
        <is>
          <t>Transportation</t>
        </is>
      </c>
    </row>
    <row r="25">
      <c r="B25" s="100" t="inlineStr">
        <is>
          <t>Gas</t>
        </is>
      </c>
      <c r="C25" s="291" t="n">
        <v>0</v>
      </c>
      <c r="D25" s="291" t="n">
        <v>0</v>
      </c>
      <c r="E25" s="291" t="n">
        <v>0</v>
      </c>
      <c r="F25" s="291" t="n">
        <v>0</v>
      </c>
      <c r="G25" s="291" t="n">
        <v>0</v>
      </c>
      <c r="H25" s="291" t="n">
        <v>0</v>
      </c>
      <c r="I25" s="291" t="n">
        <v>0</v>
      </c>
      <c r="J25" s="291" t="n">
        <v>0</v>
      </c>
      <c r="K25" s="291" t="n">
        <v>0</v>
      </c>
      <c r="L25" s="291" t="n">
        <v>0</v>
      </c>
      <c r="M25" s="291" t="n">
        <v>0</v>
      </c>
      <c r="N25" s="291" t="n">
        <v>0</v>
      </c>
      <c r="O25" s="291" t="n">
        <v>0</v>
      </c>
      <c r="P25" s="291" t="n">
        <v>0</v>
      </c>
      <c r="Q25" s="291" t="n">
        <v>0</v>
      </c>
    </row>
    <row r="26">
      <c r="B26" s="102" t="inlineStr">
        <is>
          <t>Car Maintenance</t>
        </is>
      </c>
      <c r="C26" s="292" t="n">
        <v>0</v>
      </c>
      <c r="D26" s="292" t="n">
        <v>0</v>
      </c>
      <c r="E26" s="292" t="n">
        <v>0</v>
      </c>
      <c r="F26" s="292" t="n">
        <v>0</v>
      </c>
      <c r="G26" s="292" t="n">
        <v>0</v>
      </c>
      <c r="H26" s="292" t="n">
        <v>0</v>
      </c>
      <c r="I26" s="292" t="n">
        <v>0</v>
      </c>
      <c r="J26" s="292" t="n">
        <v>0</v>
      </c>
      <c r="K26" s="292" t="n">
        <v>0</v>
      </c>
      <c r="L26" s="292" t="n">
        <v>0</v>
      </c>
      <c r="M26" s="292" t="n">
        <v>0</v>
      </c>
      <c r="N26" s="292" t="n">
        <v>0</v>
      </c>
      <c r="O26" s="292" t="n">
        <v>0</v>
      </c>
      <c r="P26" s="292" t="n">
        <v>0</v>
      </c>
      <c r="Q26" s="292" t="n">
        <v>0</v>
      </c>
    </row>
    <row r="27">
      <c r="B27" s="102" t="inlineStr">
        <is>
          <t>Parking</t>
        </is>
      </c>
      <c r="C27" s="292" t="n">
        <v>0</v>
      </c>
      <c r="D27" s="292" t="n">
        <v>0</v>
      </c>
      <c r="E27" s="292" t="n">
        <v>0</v>
      </c>
      <c r="F27" s="292" t="n">
        <v>0</v>
      </c>
      <c r="G27" s="292" t="n">
        <v>0</v>
      </c>
      <c r="H27" s="292" t="n">
        <v>0</v>
      </c>
      <c r="I27" s="292" t="n">
        <v>0</v>
      </c>
      <c r="J27" s="292" t="n">
        <v>0</v>
      </c>
      <c r="K27" s="292" t="n">
        <v>0</v>
      </c>
      <c r="L27" s="292" t="n">
        <v>0</v>
      </c>
      <c r="M27" s="292" t="n">
        <v>0</v>
      </c>
      <c r="N27" s="292" t="n">
        <v>0</v>
      </c>
      <c r="O27" s="292" t="n">
        <v>0</v>
      </c>
      <c r="P27" s="292" t="n">
        <v>0</v>
      </c>
      <c r="Q27" s="292" t="n">
        <v>0</v>
      </c>
    </row>
    <row r="28">
      <c r="B28" s="102" t="inlineStr">
        <is>
          <t>Tolls</t>
        </is>
      </c>
      <c r="C28" s="292" t="n">
        <v>0</v>
      </c>
      <c r="D28" s="292" t="n">
        <v>0</v>
      </c>
      <c r="E28" s="292" t="n">
        <v>0</v>
      </c>
      <c r="F28" s="292" t="n">
        <v>0</v>
      </c>
      <c r="G28" s="292" t="n">
        <v>0</v>
      </c>
      <c r="H28" s="292" t="n">
        <v>0</v>
      </c>
      <c r="I28" s="292" t="n">
        <v>0</v>
      </c>
      <c r="J28" s="292" t="n">
        <v>0</v>
      </c>
      <c r="K28" s="292" t="n">
        <v>0</v>
      </c>
      <c r="L28" s="292" t="n">
        <v>0</v>
      </c>
      <c r="M28" s="292" t="n">
        <v>0</v>
      </c>
      <c r="N28" s="292" t="n">
        <v>0</v>
      </c>
      <c r="O28" s="292" t="n">
        <v>0</v>
      </c>
      <c r="P28" s="292" t="n">
        <v>0</v>
      </c>
      <c r="Q28" s="292" t="n">
        <v>0</v>
      </c>
    </row>
    <row r="29">
      <c r="B29" s="102" t="n"/>
      <c r="C29" s="292" t="n">
        <v>0</v>
      </c>
      <c r="D29" s="292" t="n">
        <v>0</v>
      </c>
      <c r="E29" s="292" t="n">
        <v>0</v>
      </c>
      <c r="F29" s="292" t="n">
        <v>0</v>
      </c>
      <c r="G29" s="292" t="n">
        <v>0</v>
      </c>
      <c r="H29" s="292" t="n">
        <v>0</v>
      </c>
      <c r="I29" s="292" t="n">
        <v>0</v>
      </c>
      <c r="J29" s="292" t="n">
        <v>0</v>
      </c>
      <c r="K29" s="292" t="n">
        <v>0</v>
      </c>
      <c r="L29" s="292" t="n">
        <v>0</v>
      </c>
      <c r="M29" s="292" t="n">
        <v>0</v>
      </c>
      <c r="N29" s="292" t="n">
        <v>0</v>
      </c>
      <c r="O29" s="292" t="n">
        <v>0</v>
      </c>
      <c r="P29" s="292" t="n">
        <v>0</v>
      </c>
      <c r="Q29" s="292" t="n">
        <v>0</v>
      </c>
    </row>
    <row r="30" ht="17" customHeight="1" s="234" thickBot="1">
      <c r="B30" s="106" t="n"/>
      <c r="C30" s="293" t="n">
        <v>0</v>
      </c>
      <c r="D30" s="293" t="n">
        <v>0</v>
      </c>
      <c r="E30" s="293" t="n">
        <v>0</v>
      </c>
      <c r="F30" s="293" t="n">
        <v>0</v>
      </c>
      <c r="G30" s="293" t="n">
        <v>0</v>
      </c>
      <c r="H30" s="293" t="n">
        <v>0</v>
      </c>
      <c r="I30" s="293" t="n">
        <v>0</v>
      </c>
      <c r="J30" s="293" t="n">
        <v>0</v>
      </c>
      <c r="K30" s="293" t="n">
        <v>0</v>
      </c>
      <c r="L30" s="293" t="n">
        <v>0</v>
      </c>
      <c r="M30" s="293" t="n">
        <v>0</v>
      </c>
      <c r="N30" s="293" t="n">
        <v>0</v>
      </c>
      <c r="O30" s="293" t="n">
        <v>0</v>
      </c>
      <c r="P30" s="293" t="n">
        <v>0</v>
      </c>
      <c r="Q30" s="293" t="n">
        <v>0</v>
      </c>
    </row>
    <row r="31" ht="23" customHeight="1" s="234" thickBot="1">
      <c r="A31" s="246" t="inlineStr">
        <is>
          <t>Living Expenses</t>
        </is>
      </c>
    </row>
    <row r="32">
      <c r="B32" s="100" t="inlineStr">
        <is>
          <t>Groceries - Staple Items</t>
        </is>
      </c>
      <c r="C32" s="291" t="n">
        <v>0</v>
      </c>
      <c r="D32" s="291" t="n">
        <v>0</v>
      </c>
      <c r="E32" s="291" t="n">
        <v>0</v>
      </c>
      <c r="F32" s="291" t="n">
        <v>0</v>
      </c>
      <c r="G32" s="291" t="n">
        <v>0</v>
      </c>
      <c r="H32" s="291" t="n">
        <v>0</v>
      </c>
      <c r="I32" s="291" t="n">
        <v>0</v>
      </c>
      <c r="J32" s="291" t="n">
        <v>0</v>
      </c>
      <c r="K32" s="291" t="n">
        <v>0</v>
      </c>
      <c r="L32" s="291" t="n">
        <v>0</v>
      </c>
      <c r="M32" s="291" t="n">
        <v>0</v>
      </c>
      <c r="N32" s="291" t="n">
        <v>0</v>
      </c>
      <c r="O32" s="291" t="n">
        <v>0</v>
      </c>
      <c r="P32" s="291" t="n">
        <v>0</v>
      </c>
      <c r="Q32" s="291" t="n">
        <v>0</v>
      </c>
    </row>
    <row r="33">
      <c r="B33" s="102" t="inlineStr">
        <is>
          <t>Home - Perishable Items</t>
        </is>
      </c>
      <c r="C33" s="292" t="n">
        <v>0</v>
      </c>
      <c r="D33" s="292" t="n">
        <v>0</v>
      </c>
      <c r="E33" s="292" t="n">
        <v>0</v>
      </c>
      <c r="F33" s="292" t="n">
        <v>0</v>
      </c>
      <c r="G33" s="292" t="n">
        <v>0</v>
      </c>
      <c r="H33" s="292" t="n">
        <v>0</v>
      </c>
      <c r="I33" s="292" t="n">
        <v>0</v>
      </c>
      <c r="J33" s="292" t="n">
        <v>0</v>
      </c>
      <c r="K33" s="292" t="n">
        <v>0</v>
      </c>
      <c r="L33" s="292" t="n">
        <v>0</v>
      </c>
      <c r="M33" s="292" t="n">
        <v>0</v>
      </c>
      <c r="N33" s="292" t="n">
        <v>0</v>
      </c>
      <c r="O33" s="292" t="n">
        <v>0</v>
      </c>
      <c r="P33" s="292" t="n">
        <v>0</v>
      </c>
      <c r="Q33" s="292" t="n">
        <v>0</v>
      </c>
    </row>
    <row r="34">
      <c r="B34" s="102" t="inlineStr">
        <is>
          <t>Home - Non-perishable</t>
        </is>
      </c>
      <c r="C34" s="292" t="n">
        <v>0</v>
      </c>
      <c r="D34" s="292" t="n">
        <v>0</v>
      </c>
      <c r="E34" s="292" t="n">
        <v>0</v>
      </c>
      <c r="F34" s="292" t="n">
        <v>0</v>
      </c>
      <c r="G34" s="292" t="n">
        <v>0</v>
      </c>
      <c r="H34" s="292" t="n">
        <v>0</v>
      </c>
      <c r="I34" s="292" t="n">
        <v>0</v>
      </c>
      <c r="J34" s="292" t="n">
        <v>0</v>
      </c>
      <c r="K34" s="292" t="n">
        <v>0</v>
      </c>
      <c r="L34" s="292" t="n">
        <v>0</v>
      </c>
      <c r="M34" s="292" t="n">
        <v>0</v>
      </c>
      <c r="N34" s="292" t="n">
        <v>0</v>
      </c>
      <c r="O34" s="292" t="n">
        <v>0</v>
      </c>
      <c r="P34" s="292" t="n">
        <v>0</v>
      </c>
      <c r="Q34" s="292" t="n">
        <v>0</v>
      </c>
    </row>
    <row r="35">
      <c r="B35" s="102" t="inlineStr">
        <is>
          <t>Eating Out</t>
        </is>
      </c>
      <c r="C35" s="292" t="n">
        <v>0</v>
      </c>
      <c r="D35" s="292" t="n">
        <v>0</v>
      </c>
      <c r="E35" s="292" t="n">
        <v>0</v>
      </c>
      <c r="F35" s="292" t="n">
        <v>0</v>
      </c>
      <c r="G35" s="292" t="n">
        <v>0</v>
      </c>
      <c r="H35" s="292" t="n">
        <v>0</v>
      </c>
      <c r="I35" s="292" t="n">
        <v>0</v>
      </c>
      <c r="J35" s="292" t="n">
        <v>0</v>
      </c>
      <c r="K35" s="292" t="n">
        <v>0</v>
      </c>
      <c r="L35" s="292" t="n">
        <v>0</v>
      </c>
      <c r="M35" s="292" t="n">
        <v>0</v>
      </c>
      <c r="N35" s="292" t="n">
        <v>0</v>
      </c>
      <c r="O35" s="292" t="n">
        <v>0</v>
      </c>
      <c r="P35" s="292" t="n">
        <v>0</v>
      </c>
      <c r="Q35" s="292" t="n">
        <v>0</v>
      </c>
    </row>
    <row r="36">
      <c r="B36" s="102" t="inlineStr">
        <is>
          <t>Clothing</t>
        </is>
      </c>
      <c r="C36" s="292" t="n">
        <v>0</v>
      </c>
      <c r="D36" s="292" t="n">
        <v>0</v>
      </c>
      <c r="E36" s="292" t="n">
        <v>0</v>
      </c>
      <c r="F36" s="292" t="n">
        <v>0</v>
      </c>
      <c r="G36" s="292" t="n">
        <v>0</v>
      </c>
      <c r="H36" s="292" t="n">
        <v>0</v>
      </c>
      <c r="I36" s="292" t="n">
        <v>0</v>
      </c>
      <c r="J36" s="292" t="n">
        <v>0</v>
      </c>
      <c r="K36" s="292" t="n">
        <v>0</v>
      </c>
      <c r="L36" s="292" t="n">
        <v>0</v>
      </c>
      <c r="M36" s="292" t="n">
        <v>0</v>
      </c>
      <c r="N36" s="292" t="n">
        <v>0</v>
      </c>
      <c r="O36" s="292" t="n">
        <v>0</v>
      </c>
      <c r="P36" s="292" t="n">
        <v>0</v>
      </c>
      <c r="Q36" s="292" t="n">
        <v>0</v>
      </c>
    </row>
    <row r="37" ht="15" customHeight="1" s="234">
      <c r="B37" s="102" t="n"/>
      <c r="C37" s="292" t="n">
        <v>0</v>
      </c>
      <c r="D37" s="292" t="n">
        <v>0</v>
      </c>
      <c r="E37" s="292" t="n">
        <v>0</v>
      </c>
      <c r="F37" s="292" t="n">
        <v>0</v>
      </c>
      <c r="G37" s="292" t="n">
        <v>0</v>
      </c>
      <c r="H37" s="292" t="n">
        <v>0</v>
      </c>
      <c r="I37" s="292" t="n">
        <v>0</v>
      </c>
      <c r="J37" s="292" t="n">
        <v>0</v>
      </c>
      <c r="K37" s="292" t="n">
        <v>0</v>
      </c>
      <c r="L37" s="292" t="n">
        <v>0</v>
      </c>
      <c r="M37" s="292" t="n">
        <v>0</v>
      </c>
      <c r="N37" s="292" t="n">
        <v>0</v>
      </c>
      <c r="O37" s="292" t="n">
        <v>0</v>
      </c>
      <c r="P37" s="292" t="n">
        <v>0</v>
      </c>
      <c r="Q37" s="292" t="n">
        <v>0</v>
      </c>
    </row>
    <row r="38">
      <c r="B38" s="102" t="n"/>
      <c r="C38" s="292" t="n">
        <v>0</v>
      </c>
      <c r="D38" s="292" t="n">
        <v>0</v>
      </c>
      <c r="E38" s="292" t="n">
        <v>0</v>
      </c>
      <c r="F38" s="292" t="n">
        <v>0</v>
      </c>
      <c r="G38" s="292" t="n">
        <v>0</v>
      </c>
      <c r="H38" s="292" t="n">
        <v>0</v>
      </c>
      <c r="I38" s="292" t="n">
        <v>0</v>
      </c>
      <c r="J38" s="292" t="n">
        <v>0</v>
      </c>
      <c r="K38" s="292" t="n">
        <v>0</v>
      </c>
      <c r="L38" s="292" t="n">
        <v>0</v>
      </c>
      <c r="M38" s="292" t="n">
        <v>0</v>
      </c>
      <c r="N38" s="292" t="n">
        <v>0</v>
      </c>
      <c r="O38" s="292" t="n">
        <v>0</v>
      </c>
      <c r="P38" s="292" t="n">
        <v>0</v>
      </c>
      <c r="Q38" s="292" t="n">
        <v>0</v>
      </c>
    </row>
    <row r="39" ht="17" customHeight="1" s="234" thickBot="1">
      <c r="B39" s="106" t="n"/>
      <c r="C39" s="113" t="n"/>
      <c r="D39" s="110" t="n"/>
      <c r="E39" s="110" t="n"/>
      <c r="F39" s="110" t="n"/>
      <c r="G39" s="110" t="n"/>
      <c r="H39" s="110" t="n"/>
      <c r="I39" s="110" t="n"/>
      <c r="J39" s="110" t="n"/>
      <c r="K39" s="110" t="n"/>
      <c r="L39" s="110" t="n"/>
      <c r="M39" s="110" t="n"/>
      <c r="N39" s="111" t="n"/>
      <c r="O39" s="112" t="n"/>
      <c r="P39" s="110" t="n"/>
      <c r="Q39" s="111" t="n"/>
    </row>
    <row r="40" ht="23" customHeight="1" s="234" thickBot="1">
      <c r="A40" s="246" t="inlineStr">
        <is>
          <t>Personal</t>
        </is>
      </c>
    </row>
    <row r="41">
      <c r="B41" s="100" t="inlineStr">
        <is>
          <t>Haircuts</t>
        </is>
      </c>
      <c r="C41" s="291" t="n">
        <v>0</v>
      </c>
      <c r="D41" s="291" t="n">
        <v>0</v>
      </c>
      <c r="E41" s="291" t="n">
        <v>0</v>
      </c>
      <c r="F41" s="291" t="n">
        <v>0</v>
      </c>
      <c r="G41" s="291" t="n">
        <v>0</v>
      </c>
      <c r="H41" s="291" t="n">
        <v>0</v>
      </c>
      <c r="I41" s="291" t="n">
        <v>0</v>
      </c>
      <c r="J41" s="291" t="n">
        <v>0</v>
      </c>
      <c r="K41" s="291" t="n">
        <v>0</v>
      </c>
      <c r="L41" s="291" t="n">
        <v>0</v>
      </c>
      <c r="M41" s="291" t="n">
        <v>0</v>
      </c>
      <c r="N41" s="291" t="n">
        <v>0</v>
      </c>
      <c r="O41" s="291" t="n">
        <v>0</v>
      </c>
      <c r="P41" s="291" t="n">
        <v>0</v>
      </c>
      <c r="Q41" s="291" t="n">
        <v>0</v>
      </c>
    </row>
    <row r="42">
      <c r="B42" s="102" t="inlineStr">
        <is>
          <t>General</t>
        </is>
      </c>
      <c r="C42" s="292" t="n">
        <v>0</v>
      </c>
      <c r="D42" s="292" t="n">
        <v>0</v>
      </c>
      <c r="E42" s="292" t="n">
        <v>0</v>
      </c>
      <c r="F42" s="292" t="n">
        <v>0</v>
      </c>
      <c r="G42" s="292" t="n">
        <v>0</v>
      </c>
      <c r="H42" s="292" t="n">
        <v>0</v>
      </c>
      <c r="I42" s="292" t="n">
        <v>0</v>
      </c>
      <c r="J42" s="292" t="n">
        <v>0</v>
      </c>
      <c r="K42" s="292" t="n">
        <v>0</v>
      </c>
      <c r="L42" s="292" t="n">
        <v>0</v>
      </c>
      <c r="M42" s="292" t="n">
        <v>0</v>
      </c>
      <c r="N42" s="292" t="n">
        <v>0</v>
      </c>
      <c r="O42" s="292" t="n">
        <v>0</v>
      </c>
      <c r="P42" s="292" t="n">
        <v>0</v>
      </c>
      <c r="Q42" s="292" t="n">
        <v>0</v>
      </c>
    </row>
    <row r="43">
      <c r="B43" s="102" t="n"/>
      <c r="C43" s="292" t="n">
        <v>0</v>
      </c>
      <c r="D43" s="292" t="n">
        <v>0</v>
      </c>
      <c r="E43" s="292" t="n">
        <v>0</v>
      </c>
      <c r="F43" s="292" t="n">
        <v>0</v>
      </c>
      <c r="G43" s="292" t="n">
        <v>0</v>
      </c>
      <c r="H43" s="292" t="n">
        <v>0</v>
      </c>
      <c r="I43" s="292" t="n">
        <v>0</v>
      </c>
      <c r="J43" s="292" t="n">
        <v>0</v>
      </c>
      <c r="K43" s="292" t="n">
        <v>0</v>
      </c>
      <c r="L43" s="292" t="n">
        <v>0</v>
      </c>
      <c r="M43" s="292" t="n">
        <v>0</v>
      </c>
      <c r="N43" s="292" t="n">
        <v>0</v>
      </c>
      <c r="O43" s="292" t="n">
        <v>0</v>
      </c>
      <c r="P43" s="292" t="n">
        <v>0</v>
      </c>
      <c r="Q43" s="292" t="n">
        <v>0</v>
      </c>
    </row>
    <row r="44">
      <c r="B44" s="102" t="n"/>
      <c r="C44" s="292" t="n">
        <v>0</v>
      </c>
      <c r="D44" s="292" t="n">
        <v>0</v>
      </c>
      <c r="E44" s="292" t="n">
        <v>0</v>
      </c>
      <c r="F44" s="292" t="n">
        <v>0</v>
      </c>
      <c r="G44" s="292" t="n">
        <v>0</v>
      </c>
      <c r="H44" s="292" t="n">
        <v>0</v>
      </c>
      <c r="I44" s="292" t="n">
        <v>0</v>
      </c>
      <c r="J44" s="292" t="n">
        <v>0</v>
      </c>
      <c r="K44" s="292" t="n">
        <v>0</v>
      </c>
      <c r="L44" s="292" t="n">
        <v>0</v>
      </c>
      <c r="M44" s="292" t="n">
        <v>0</v>
      </c>
      <c r="N44" s="292" t="n">
        <v>0</v>
      </c>
      <c r="O44" s="292" t="n">
        <v>0</v>
      </c>
      <c r="P44" s="292" t="n">
        <v>0</v>
      </c>
      <c r="Q44" s="292" t="n">
        <v>0</v>
      </c>
    </row>
    <row r="45">
      <c r="B45" s="102" t="n"/>
      <c r="C45" s="292" t="n">
        <v>0</v>
      </c>
      <c r="D45" s="292" t="n">
        <v>0</v>
      </c>
      <c r="E45" s="292" t="n">
        <v>0</v>
      </c>
      <c r="F45" s="292" t="n">
        <v>0</v>
      </c>
      <c r="G45" s="292" t="n">
        <v>0</v>
      </c>
      <c r="H45" s="292" t="n">
        <v>0</v>
      </c>
      <c r="I45" s="292" t="n">
        <v>0</v>
      </c>
      <c r="J45" s="292" t="n">
        <v>0</v>
      </c>
      <c r="K45" s="292" t="n">
        <v>0</v>
      </c>
      <c r="L45" s="292" t="n">
        <v>0</v>
      </c>
      <c r="M45" s="292" t="n">
        <v>0</v>
      </c>
      <c r="N45" s="292" t="n">
        <v>0</v>
      </c>
      <c r="O45" s="292" t="n">
        <v>0</v>
      </c>
      <c r="P45" s="292" t="n">
        <v>0</v>
      </c>
      <c r="Q45" s="292" t="n">
        <v>0</v>
      </c>
    </row>
    <row r="46">
      <c r="B46" s="102" t="n"/>
      <c r="C46" s="292" t="n">
        <v>0</v>
      </c>
      <c r="D46" s="292" t="n">
        <v>0</v>
      </c>
      <c r="E46" s="292" t="n">
        <v>0</v>
      </c>
      <c r="F46" s="292" t="n">
        <v>0</v>
      </c>
      <c r="G46" s="292" t="n">
        <v>0</v>
      </c>
      <c r="H46" s="292" t="n">
        <v>0</v>
      </c>
      <c r="I46" s="292" t="n">
        <v>0</v>
      </c>
      <c r="J46" s="292" t="n">
        <v>0</v>
      </c>
      <c r="K46" s="292" t="n">
        <v>0</v>
      </c>
      <c r="L46" s="292" t="n">
        <v>0</v>
      </c>
      <c r="M46" s="292" t="n">
        <v>0</v>
      </c>
      <c r="N46" s="292" t="n">
        <v>0</v>
      </c>
      <c r="O46" s="292" t="n">
        <v>0</v>
      </c>
      <c r="P46" s="292" t="n">
        <v>0</v>
      </c>
      <c r="Q46" s="292" t="n">
        <v>0</v>
      </c>
    </row>
    <row r="47" ht="17" customHeight="1" s="234" thickBot="1">
      <c r="B47" s="106" t="n"/>
      <c r="C47" s="113" t="n"/>
      <c r="D47" s="110" t="n"/>
      <c r="E47" s="110" t="n"/>
      <c r="F47" s="110" t="n"/>
      <c r="G47" s="110" t="n"/>
      <c r="H47" s="110" t="n"/>
      <c r="I47" s="110" t="n"/>
      <c r="J47" s="110" t="n"/>
      <c r="K47" s="110" t="n"/>
      <c r="L47" s="110" t="n"/>
      <c r="M47" s="110" t="n"/>
      <c r="N47" s="111" t="n"/>
      <c r="O47" s="112" t="n"/>
      <c r="P47" s="110" t="n"/>
      <c r="Q47" s="111" t="n"/>
    </row>
    <row r="48" ht="23" customHeight="1" s="234" thickBot="1">
      <c r="A48" s="246" t="inlineStr">
        <is>
          <t>Entertainment / Holiday / Recreation</t>
        </is>
      </c>
    </row>
    <row r="49">
      <c r="B49" s="100" t="n"/>
      <c r="C49" s="291" t="n">
        <v>0</v>
      </c>
      <c r="D49" s="291" t="n">
        <v>0</v>
      </c>
      <c r="E49" s="291" t="n">
        <v>0</v>
      </c>
      <c r="F49" s="291" t="n">
        <v>0</v>
      </c>
      <c r="G49" s="291" t="n">
        <v>0</v>
      </c>
      <c r="H49" s="291" t="n">
        <v>0</v>
      </c>
      <c r="I49" s="291" t="n">
        <v>0</v>
      </c>
      <c r="J49" s="291" t="n">
        <v>0</v>
      </c>
      <c r="K49" s="291" t="n">
        <v>0</v>
      </c>
      <c r="L49" s="291" t="n">
        <v>0</v>
      </c>
      <c r="M49" s="291" t="n">
        <v>0</v>
      </c>
      <c r="N49" s="291" t="n">
        <v>0</v>
      </c>
      <c r="O49" s="291" t="n">
        <v>0</v>
      </c>
      <c r="P49" s="291" t="n">
        <v>0</v>
      </c>
      <c r="Q49" s="291" t="n">
        <v>0</v>
      </c>
    </row>
    <row r="50">
      <c r="B50" s="102" t="n"/>
      <c r="C50" s="292" t="n">
        <v>0</v>
      </c>
      <c r="D50" s="292" t="n">
        <v>0</v>
      </c>
      <c r="E50" s="292" t="n">
        <v>0</v>
      </c>
      <c r="F50" s="292" t="n">
        <v>0</v>
      </c>
      <c r="G50" s="292" t="n">
        <v>0</v>
      </c>
      <c r="H50" s="292" t="n">
        <v>0</v>
      </c>
      <c r="I50" s="292" t="n">
        <v>0</v>
      </c>
      <c r="J50" s="292" t="n">
        <v>0</v>
      </c>
      <c r="K50" s="292" t="n">
        <v>0</v>
      </c>
      <c r="L50" s="292" t="n">
        <v>0</v>
      </c>
      <c r="M50" s="292" t="n">
        <v>0</v>
      </c>
      <c r="N50" s="292" t="n">
        <v>0</v>
      </c>
      <c r="O50" s="292" t="n">
        <v>0</v>
      </c>
      <c r="P50" s="292" t="n">
        <v>0</v>
      </c>
      <c r="Q50" s="292" t="n">
        <v>0</v>
      </c>
    </row>
    <row r="51">
      <c r="B51" s="102" t="n"/>
      <c r="C51" s="292" t="n">
        <v>0</v>
      </c>
      <c r="D51" s="292" t="n">
        <v>0</v>
      </c>
      <c r="E51" s="292" t="n">
        <v>0</v>
      </c>
      <c r="F51" s="292" t="n">
        <v>0</v>
      </c>
      <c r="G51" s="292" t="n">
        <v>0</v>
      </c>
      <c r="H51" s="292" t="n">
        <v>0</v>
      </c>
      <c r="I51" s="292" t="n">
        <v>0</v>
      </c>
      <c r="J51" s="292" t="n">
        <v>0</v>
      </c>
      <c r="K51" s="292" t="n">
        <v>0</v>
      </c>
      <c r="L51" s="292" t="n">
        <v>0</v>
      </c>
      <c r="M51" s="292" t="n">
        <v>0</v>
      </c>
      <c r="N51" s="292" t="n">
        <v>0</v>
      </c>
      <c r="O51" s="292" t="n">
        <v>0</v>
      </c>
      <c r="P51" s="292" t="n">
        <v>0</v>
      </c>
      <c r="Q51" s="292" t="n">
        <v>0</v>
      </c>
    </row>
    <row r="52">
      <c r="B52" s="102" t="n"/>
      <c r="C52" s="292" t="n">
        <v>0</v>
      </c>
      <c r="D52" s="292" t="n">
        <v>0</v>
      </c>
      <c r="E52" s="292" t="n">
        <v>0</v>
      </c>
      <c r="F52" s="292" t="n">
        <v>0</v>
      </c>
      <c r="G52" s="292" t="n">
        <v>0</v>
      </c>
      <c r="H52" s="292" t="n">
        <v>0</v>
      </c>
      <c r="I52" s="292" t="n">
        <v>0</v>
      </c>
      <c r="J52" s="292" t="n">
        <v>0</v>
      </c>
      <c r="K52" s="292" t="n">
        <v>0</v>
      </c>
      <c r="L52" s="292" t="n">
        <v>0</v>
      </c>
      <c r="M52" s="292" t="n">
        <v>0</v>
      </c>
      <c r="N52" s="292" t="n">
        <v>0</v>
      </c>
      <c r="O52" s="292" t="n">
        <v>0</v>
      </c>
      <c r="P52" s="292" t="n">
        <v>0</v>
      </c>
      <c r="Q52" s="292" t="n">
        <v>0</v>
      </c>
    </row>
    <row r="53" ht="17" customHeight="1" s="234" thickBot="1">
      <c r="B53" s="106" t="n"/>
      <c r="C53" s="292" t="n">
        <v>0</v>
      </c>
      <c r="D53" s="292" t="n">
        <v>0</v>
      </c>
      <c r="E53" s="292" t="n">
        <v>0</v>
      </c>
      <c r="F53" s="292" t="n">
        <v>0</v>
      </c>
      <c r="G53" s="292" t="n">
        <v>0</v>
      </c>
      <c r="H53" s="292" t="n">
        <v>0</v>
      </c>
      <c r="I53" s="292" t="n">
        <v>0</v>
      </c>
      <c r="J53" s="292" t="n">
        <v>0</v>
      </c>
      <c r="K53" s="292" t="n">
        <v>0</v>
      </c>
      <c r="L53" s="292" t="n">
        <v>0</v>
      </c>
      <c r="M53" s="292" t="n">
        <v>0</v>
      </c>
      <c r="N53" s="292" t="n">
        <v>0</v>
      </c>
      <c r="O53" s="292" t="n">
        <v>0</v>
      </c>
      <c r="P53" s="292" t="n">
        <v>0</v>
      </c>
      <c r="Q53" s="292" t="n">
        <v>0</v>
      </c>
    </row>
    <row r="54" ht="23" customHeight="1" s="234" thickBot="1">
      <c r="A54" s="246" t="inlineStr">
        <is>
          <t>School / Work</t>
        </is>
      </c>
    </row>
    <row r="55">
      <c r="B55" s="100" t="inlineStr">
        <is>
          <t>School Supplies</t>
        </is>
      </c>
      <c r="C55" s="291" t="n">
        <v>0</v>
      </c>
      <c r="D55" s="291" t="n">
        <v>0</v>
      </c>
      <c r="E55" s="291" t="n">
        <v>0</v>
      </c>
      <c r="F55" s="291" t="n">
        <v>0</v>
      </c>
      <c r="G55" s="291" t="n">
        <v>0</v>
      </c>
      <c r="H55" s="291" t="n">
        <v>0</v>
      </c>
      <c r="I55" s="291" t="n">
        <v>0</v>
      </c>
      <c r="J55" s="291" t="n">
        <v>0</v>
      </c>
      <c r="K55" s="291" t="n">
        <v>0</v>
      </c>
      <c r="L55" s="291" t="n">
        <v>0</v>
      </c>
      <c r="M55" s="291" t="n">
        <v>0</v>
      </c>
      <c r="N55" s="291" t="n">
        <v>0</v>
      </c>
      <c r="O55" s="291" t="n">
        <v>0</v>
      </c>
      <c r="P55" s="291" t="n">
        <v>0</v>
      </c>
      <c r="Q55" s="291" t="n">
        <v>0</v>
      </c>
    </row>
    <row r="56">
      <c r="B56" s="102" t="n"/>
      <c r="C56" s="292" t="n">
        <v>0</v>
      </c>
      <c r="D56" s="292" t="n">
        <v>0</v>
      </c>
      <c r="E56" s="292" t="n">
        <v>0</v>
      </c>
      <c r="F56" s="292" t="n">
        <v>0</v>
      </c>
      <c r="G56" s="292" t="n">
        <v>0</v>
      </c>
      <c r="H56" s="292" t="n">
        <v>0</v>
      </c>
      <c r="I56" s="292" t="n">
        <v>0</v>
      </c>
      <c r="J56" s="292" t="n">
        <v>0</v>
      </c>
      <c r="K56" s="292" t="n">
        <v>0</v>
      </c>
      <c r="L56" s="292" t="n">
        <v>0</v>
      </c>
      <c r="M56" s="292" t="n">
        <v>0</v>
      </c>
      <c r="N56" s="292" t="n">
        <v>0</v>
      </c>
      <c r="O56" s="292" t="n">
        <v>0</v>
      </c>
      <c r="P56" s="292" t="n">
        <v>0</v>
      </c>
      <c r="Q56" s="292" t="n">
        <v>0</v>
      </c>
    </row>
    <row r="57" ht="17" customHeight="1" s="234" thickBot="1">
      <c r="B57" s="106" t="n"/>
      <c r="C57" s="292" t="n">
        <v>0</v>
      </c>
      <c r="D57" s="292" t="n">
        <v>0</v>
      </c>
      <c r="E57" s="292" t="n">
        <v>0</v>
      </c>
      <c r="F57" s="292" t="n">
        <v>0</v>
      </c>
      <c r="G57" s="292" t="n">
        <v>0</v>
      </c>
      <c r="H57" s="292" t="n">
        <v>0</v>
      </c>
      <c r="I57" s="292" t="n">
        <v>0</v>
      </c>
      <c r="J57" s="292" t="n">
        <v>0</v>
      </c>
      <c r="K57" s="292" t="n">
        <v>0</v>
      </c>
      <c r="L57" s="292" t="n">
        <v>0</v>
      </c>
      <c r="M57" s="292" t="n">
        <v>0</v>
      </c>
      <c r="N57" s="292" t="n">
        <v>0</v>
      </c>
      <c r="O57" s="292" t="n">
        <v>0</v>
      </c>
      <c r="P57" s="292" t="n">
        <v>0</v>
      </c>
      <c r="Q57" s="292" t="n">
        <v>0</v>
      </c>
    </row>
    <row r="58" ht="23" customHeight="1" s="234" thickBot="1">
      <c r="A58" s="246" t="inlineStr">
        <is>
          <t>Health</t>
        </is>
      </c>
    </row>
    <row r="59">
      <c r="B59" s="87" t="inlineStr">
        <is>
          <t>Medical Expenses</t>
        </is>
      </c>
      <c r="C59" s="291" t="n">
        <v>0</v>
      </c>
      <c r="D59" s="291" t="n">
        <v>0</v>
      </c>
      <c r="E59" s="291" t="n">
        <v>0</v>
      </c>
      <c r="F59" s="291" t="n">
        <v>0</v>
      </c>
      <c r="G59" s="291" t="n">
        <v>0</v>
      </c>
      <c r="H59" s="291" t="n">
        <v>0</v>
      </c>
      <c r="I59" s="291" t="n">
        <v>0</v>
      </c>
      <c r="J59" s="291" t="n">
        <v>0</v>
      </c>
      <c r="K59" s="291" t="n">
        <v>0</v>
      </c>
      <c r="L59" s="291" t="n">
        <v>0</v>
      </c>
      <c r="M59" s="291" t="n">
        <v>0</v>
      </c>
      <c r="N59" s="291" t="n">
        <v>0</v>
      </c>
      <c r="O59" s="291" t="n">
        <v>0</v>
      </c>
      <c r="P59" s="291" t="n">
        <v>0</v>
      </c>
      <c r="Q59" s="291" t="n">
        <v>0</v>
      </c>
    </row>
    <row r="60">
      <c r="B60" s="87" t="inlineStr">
        <is>
          <t>Dental Expenses</t>
        </is>
      </c>
      <c r="C60" s="292" t="n">
        <v>0</v>
      </c>
      <c r="D60" s="292" t="n">
        <v>0</v>
      </c>
      <c r="E60" s="292" t="n">
        <v>0</v>
      </c>
      <c r="F60" s="292" t="n">
        <v>0</v>
      </c>
      <c r="G60" s="292" t="n">
        <v>0</v>
      </c>
      <c r="H60" s="292" t="n">
        <v>0</v>
      </c>
      <c r="I60" s="292" t="n">
        <v>0</v>
      </c>
      <c r="J60" s="292" t="n">
        <v>0</v>
      </c>
      <c r="K60" s="292" t="n">
        <v>0</v>
      </c>
      <c r="L60" s="292" t="n">
        <v>0</v>
      </c>
      <c r="M60" s="292" t="n">
        <v>0</v>
      </c>
      <c r="N60" s="292" t="n">
        <v>0</v>
      </c>
      <c r="O60" s="292" t="n">
        <v>0</v>
      </c>
      <c r="P60" s="292" t="n">
        <v>0</v>
      </c>
      <c r="Q60" s="292" t="n">
        <v>0</v>
      </c>
    </row>
    <row r="61">
      <c r="B61" s="87" t="inlineStr">
        <is>
          <t>Prescriptions</t>
        </is>
      </c>
      <c r="C61" s="292" t="n">
        <v>0</v>
      </c>
      <c r="D61" s="292" t="n">
        <v>0</v>
      </c>
      <c r="E61" s="292" t="n">
        <v>0</v>
      </c>
      <c r="F61" s="292" t="n">
        <v>0</v>
      </c>
      <c r="G61" s="292" t="n">
        <v>0</v>
      </c>
      <c r="H61" s="292" t="n">
        <v>0</v>
      </c>
      <c r="I61" s="292" t="n">
        <v>0</v>
      </c>
      <c r="J61" s="292" t="n">
        <v>0</v>
      </c>
      <c r="K61" s="292" t="n">
        <v>0</v>
      </c>
      <c r="L61" s="292" t="n">
        <v>0</v>
      </c>
      <c r="M61" s="292" t="n">
        <v>0</v>
      </c>
      <c r="N61" s="292" t="n">
        <v>0</v>
      </c>
      <c r="O61" s="292" t="n">
        <v>0</v>
      </c>
      <c r="P61" s="292" t="n">
        <v>0</v>
      </c>
      <c r="Q61" s="292" t="n">
        <v>0</v>
      </c>
    </row>
    <row r="62">
      <c r="B62" s="87" t="n"/>
      <c r="C62" s="292" t="n">
        <v>0</v>
      </c>
      <c r="D62" s="292" t="n">
        <v>0</v>
      </c>
      <c r="E62" s="292" t="n">
        <v>0</v>
      </c>
      <c r="F62" s="292" t="n">
        <v>0</v>
      </c>
      <c r="G62" s="292" t="n">
        <v>0</v>
      </c>
      <c r="H62" s="292" t="n">
        <v>0</v>
      </c>
      <c r="I62" s="292" t="n">
        <v>0</v>
      </c>
      <c r="J62" s="292" t="n">
        <v>0</v>
      </c>
      <c r="K62" s="292" t="n">
        <v>0</v>
      </c>
      <c r="L62" s="292" t="n">
        <v>0</v>
      </c>
      <c r="M62" s="292" t="n">
        <v>0</v>
      </c>
      <c r="N62" s="292" t="n">
        <v>0</v>
      </c>
      <c r="O62" s="292" t="n">
        <v>0</v>
      </c>
      <c r="P62" s="292" t="n">
        <v>0</v>
      </c>
      <c r="Q62" s="292" t="n">
        <v>0</v>
      </c>
    </row>
    <row r="63" ht="23" customHeight="1" s="234" thickBot="1">
      <c r="A63" s="246" t="inlineStr">
        <is>
          <t>Insurance</t>
        </is>
      </c>
    </row>
    <row r="64">
      <c r="B64" s="87" t="inlineStr">
        <is>
          <t>Auto / Renter's Insurance</t>
        </is>
      </c>
      <c r="C64" s="291" t="n">
        <v>0</v>
      </c>
      <c r="D64" s="291" t="n">
        <v>0</v>
      </c>
      <c r="E64" s="291" t="n">
        <v>0</v>
      </c>
      <c r="F64" s="291" t="n">
        <v>0</v>
      </c>
      <c r="G64" s="291" t="n">
        <v>0</v>
      </c>
      <c r="H64" s="291" t="n">
        <v>0</v>
      </c>
      <c r="I64" s="291" t="n">
        <v>0</v>
      </c>
      <c r="J64" s="291" t="n">
        <v>0</v>
      </c>
      <c r="K64" s="291" t="n">
        <v>0</v>
      </c>
      <c r="L64" s="291" t="n">
        <v>0</v>
      </c>
      <c r="M64" s="291" t="n">
        <v>0</v>
      </c>
      <c r="N64" s="291" t="n">
        <v>0</v>
      </c>
      <c r="O64" s="291" t="n">
        <v>0</v>
      </c>
      <c r="P64" s="291" t="n">
        <v>0</v>
      </c>
      <c r="Q64" s="291" t="n">
        <v>0</v>
      </c>
    </row>
    <row r="65">
      <c r="B65" s="87" t="inlineStr">
        <is>
          <t>Car Inusrance</t>
        </is>
      </c>
      <c r="C65" s="292" t="n">
        <v>0</v>
      </c>
      <c r="D65" s="292" t="n">
        <v>0</v>
      </c>
      <c r="E65" s="292" t="n">
        <v>0</v>
      </c>
      <c r="F65" s="292" t="n">
        <v>0</v>
      </c>
      <c r="G65" s="292" t="n">
        <v>0</v>
      </c>
      <c r="H65" s="292" t="n">
        <v>0</v>
      </c>
      <c r="I65" s="292" t="n">
        <v>0</v>
      </c>
      <c r="J65" s="292" t="n">
        <v>0</v>
      </c>
      <c r="K65" s="292" t="n">
        <v>0</v>
      </c>
      <c r="L65" s="292" t="n">
        <v>0</v>
      </c>
      <c r="M65" s="292" t="n">
        <v>0</v>
      </c>
      <c r="N65" s="292" t="n">
        <v>0</v>
      </c>
      <c r="O65" s="292" t="n">
        <v>0</v>
      </c>
      <c r="P65" s="292" t="n">
        <v>0</v>
      </c>
      <c r="Q65" s="292" t="n">
        <v>0</v>
      </c>
    </row>
    <row r="66" ht="23" customHeight="1" s="234" thickBot="1">
      <c r="A66" s="246" t="n"/>
    </row>
    <row r="67">
      <c r="B67" s="87" t="n"/>
      <c r="C67" s="291" t="n">
        <v>0</v>
      </c>
      <c r="D67" s="291" t="n">
        <v>0</v>
      </c>
      <c r="E67" s="291" t="n">
        <v>0</v>
      </c>
      <c r="F67" s="291" t="n">
        <v>0</v>
      </c>
      <c r="G67" s="291" t="n">
        <v>0</v>
      </c>
      <c r="H67" s="291" t="n">
        <v>0</v>
      </c>
      <c r="I67" s="291" t="n">
        <v>0</v>
      </c>
      <c r="J67" s="291" t="n">
        <v>0</v>
      </c>
      <c r="K67" s="291" t="n">
        <v>0</v>
      </c>
      <c r="L67" s="291" t="n">
        <v>0</v>
      </c>
      <c r="M67" s="291" t="n">
        <v>0</v>
      </c>
      <c r="N67" s="291" t="n">
        <v>0</v>
      </c>
      <c r="O67" s="291" t="n">
        <v>0</v>
      </c>
      <c r="P67" s="291" t="n">
        <v>0</v>
      </c>
      <c r="Q67" s="291" t="n">
        <v>0</v>
      </c>
    </row>
    <row r="68">
      <c r="B68" s="87" t="n"/>
      <c r="C68" s="292" t="n">
        <v>0</v>
      </c>
      <c r="D68" s="292" t="n">
        <v>0</v>
      </c>
      <c r="E68" s="292" t="n">
        <v>0</v>
      </c>
      <c r="F68" s="292" t="n">
        <v>0</v>
      </c>
      <c r="G68" s="292" t="n">
        <v>0</v>
      </c>
      <c r="H68" s="292" t="n">
        <v>0</v>
      </c>
      <c r="I68" s="292" t="n">
        <v>0</v>
      </c>
      <c r="J68" s="292" t="n">
        <v>0</v>
      </c>
      <c r="K68" s="292" t="n">
        <v>0</v>
      </c>
      <c r="L68" s="292" t="n">
        <v>0</v>
      </c>
      <c r="M68" s="292" t="n">
        <v>0</v>
      </c>
      <c r="N68" s="292" t="n">
        <v>0</v>
      </c>
      <c r="O68" s="292" t="n">
        <v>0</v>
      </c>
      <c r="P68" s="292" t="n">
        <v>0</v>
      </c>
      <c r="Q68" s="292" t="n">
        <v>0</v>
      </c>
    </row>
    <row r="69">
      <c r="B69" s="87" t="n"/>
      <c r="C69" s="292" t="n">
        <v>0</v>
      </c>
      <c r="D69" s="292" t="n">
        <v>0</v>
      </c>
      <c r="E69" s="292" t="n">
        <v>0</v>
      </c>
      <c r="F69" s="292" t="n">
        <v>0</v>
      </c>
      <c r="G69" s="292" t="n">
        <v>0</v>
      </c>
      <c r="H69" s="292" t="n">
        <v>0</v>
      </c>
      <c r="I69" s="292" t="n">
        <v>0</v>
      </c>
      <c r="J69" s="292" t="n">
        <v>0</v>
      </c>
      <c r="K69" s="292" t="n">
        <v>0</v>
      </c>
      <c r="L69" s="292" t="n">
        <v>0</v>
      </c>
      <c r="M69" s="292" t="n">
        <v>0</v>
      </c>
      <c r="N69" s="292" t="n">
        <v>0</v>
      </c>
      <c r="O69" s="292" t="n">
        <v>0</v>
      </c>
      <c r="P69" s="292" t="n">
        <v>0</v>
      </c>
      <c r="Q69" s="292" t="n">
        <v>0</v>
      </c>
    </row>
    <row r="70" ht="23" customHeight="1" s="234" thickBot="1">
      <c r="A70" s="246" t="inlineStr">
        <is>
          <t>Savings</t>
        </is>
      </c>
    </row>
    <row r="71">
      <c r="B71" s="87" t="inlineStr">
        <is>
          <t>401K</t>
        </is>
      </c>
      <c r="C71" s="288" t="n">
        <v>0</v>
      </c>
      <c r="D71" s="288" t="n">
        <v>0</v>
      </c>
      <c r="E71" s="288" t="n">
        <v>0</v>
      </c>
      <c r="F71" s="288" t="n">
        <v>0</v>
      </c>
      <c r="G71" s="288" t="n">
        <v>0</v>
      </c>
      <c r="H71" s="288" t="n">
        <v>0</v>
      </c>
      <c r="I71" s="288" t="n">
        <v>0</v>
      </c>
      <c r="J71" s="288" t="n">
        <v>0</v>
      </c>
      <c r="K71" s="288" t="n">
        <v>0</v>
      </c>
      <c r="L71" s="288" t="n">
        <v>0</v>
      </c>
      <c r="M71" s="288" t="n">
        <v>0</v>
      </c>
      <c r="N71" s="288" t="n">
        <v>0</v>
      </c>
      <c r="O71" s="288" t="n">
        <v>0</v>
      </c>
      <c r="P71" s="288" t="n">
        <v>0</v>
      </c>
      <c r="Q71" s="288" t="n">
        <v>0</v>
      </c>
    </row>
    <row r="72">
      <c r="B72" s="87" t="inlineStr">
        <is>
          <t>ROTH IRA</t>
        </is>
      </c>
      <c r="C72" s="289" t="n">
        <v>0</v>
      </c>
      <c r="D72" s="289" t="n">
        <v>0</v>
      </c>
      <c r="E72" s="289" t="n">
        <v>0</v>
      </c>
      <c r="F72" s="289" t="n">
        <v>0</v>
      </c>
      <c r="G72" s="289" t="n">
        <v>0</v>
      </c>
      <c r="H72" s="289" t="n">
        <v>0</v>
      </c>
      <c r="I72" s="289" t="n">
        <v>0</v>
      </c>
      <c r="J72" s="289" t="n">
        <v>0</v>
      </c>
      <c r="K72" s="289" t="n">
        <v>0</v>
      </c>
      <c r="L72" s="289" t="n">
        <v>0</v>
      </c>
      <c r="M72" s="289" t="n">
        <v>0</v>
      </c>
      <c r="N72" s="289" t="n">
        <v>0</v>
      </c>
      <c r="O72" s="289" t="n">
        <v>0</v>
      </c>
      <c r="P72" s="289" t="n">
        <v>0</v>
      </c>
      <c r="Q72" s="289" t="n">
        <v>0</v>
      </c>
    </row>
    <row r="73">
      <c r="B73" s="87" t="inlineStr">
        <is>
          <t>Long Term Savings</t>
        </is>
      </c>
      <c r="C73" s="289" t="n">
        <v>0</v>
      </c>
      <c r="D73" s="289" t="n">
        <v>0</v>
      </c>
      <c r="E73" s="289" t="n">
        <v>0</v>
      </c>
      <c r="F73" s="289" t="n">
        <v>0</v>
      </c>
      <c r="G73" s="289" t="n">
        <v>0</v>
      </c>
      <c r="H73" s="289" t="n">
        <v>0</v>
      </c>
      <c r="I73" s="289" t="n">
        <v>0</v>
      </c>
      <c r="J73" s="289" t="n">
        <v>0</v>
      </c>
      <c r="K73" s="289" t="n">
        <v>0</v>
      </c>
      <c r="L73" s="289" t="n">
        <v>0</v>
      </c>
      <c r="M73" s="289" t="n">
        <v>0</v>
      </c>
      <c r="N73" s="289" t="n">
        <v>0</v>
      </c>
      <c r="O73" s="289" t="n">
        <v>0</v>
      </c>
      <c r="P73" s="289" t="n">
        <v>0</v>
      </c>
      <c r="Q73" s="289" t="n">
        <v>0</v>
      </c>
    </row>
    <row r="74">
      <c r="B74" s="87" t="inlineStr">
        <is>
          <t>Short Term Savings</t>
        </is>
      </c>
      <c r="C74" s="289" t="n">
        <v>0</v>
      </c>
      <c r="D74" s="289" t="n">
        <v>0</v>
      </c>
      <c r="E74" s="289" t="n">
        <v>0</v>
      </c>
      <c r="F74" s="289" t="n">
        <v>0</v>
      </c>
      <c r="G74" s="289" t="n">
        <v>0</v>
      </c>
      <c r="H74" s="289" t="n">
        <v>0</v>
      </c>
      <c r="I74" s="289" t="n">
        <v>0</v>
      </c>
      <c r="J74" s="289" t="n">
        <v>0</v>
      </c>
      <c r="K74" s="289" t="n">
        <v>0</v>
      </c>
      <c r="L74" s="289" t="n">
        <v>0</v>
      </c>
      <c r="M74" s="289" t="n">
        <v>0</v>
      </c>
      <c r="N74" s="289" t="n">
        <v>0</v>
      </c>
      <c r="O74" s="289" t="n">
        <v>0</v>
      </c>
      <c r="P74" s="289" t="n">
        <v>0</v>
      </c>
      <c r="Q74" s="289" t="n">
        <v>0</v>
      </c>
    </row>
    <row r="75">
      <c r="B75" s="87" t="n"/>
      <c r="C75" s="289" t="n">
        <v>0</v>
      </c>
      <c r="D75" s="289" t="n">
        <v>0</v>
      </c>
      <c r="E75" s="289" t="n">
        <v>0</v>
      </c>
      <c r="F75" s="289" t="n">
        <v>0</v>
      </c>
      <c r="G75" s="289" t="n">
        <v>0</v>
      </c>
      <c r="H75" s="289" t="n">
        <v>0</v>
      </c>
      <c r="I75" s="289" t="n">
        <v>0</v>
      </c>
      <c r="J75" s="289" t="n">
        <v>0</v>
      </c>
      <c r="K75" s="289" t="n">
        <v>0</v>
      </c>
      <c r="L75" s="289" t="n">
        <v>0</v>
      </c>
      <c r="M75" s="289" t="n">
        <v>0</v>
      </c>
      <c r="N75" s="289" t="n">
        <v>0</v>
      </c>
      <c r="O75" s="289" t="n">
        <v>0</v>
      </c>
      <c r="P75" s="289" t="n">
        <v>0</v>
      </c>
      <c r="Q75" s="289" t="n">
        <v>0</v>
      </c>
    </row>
    <row r="76">
      <c r="B76" s="87" t="n"/>
      <c r="C76" s="289" t="n">
        <v>0</v>
      </c>
      <c r="D76" s="289" t="n">
        <v>0</v>
      </c>
      <c r="E76" s="289" t="n">
        <v>0</v>
      </c>
      <c r="F76" s="289" t="n">
        <v>0</v>
      </c>
      <c r="G76" s="289" t="n">
        <v>0</v>
      </c>
      <c r="H76" s="289" t="n">
        <v>0</v>
      </c>
      <c r="I76" s="289" t="n">
        <v>0</v>
      </c>
      <c r="J76" s="289" t="n">
        <v>0</v>
      </c>
      <c r="K76" s="289" t="n">
        <v>0</v>
      </c>
      <c r="L76" s="289" t="n">
        <v>0</v>
      </c>
      <c r="M76" s="289" t="n">
        <v>0</v>
      </c>
      <c r="N76" s="289" t="n">
        <v>0</v>
      </c>
      <c r="O76" s="289" t="n">
        <v>0</v>
      </c>
      <c r="P76" s="289" t="n">
        <v>0</v>
      </c>
      <c r="Q76" s="289" t="n">
        <v>0</v>
      </c>
    </row>
    <row r="77">
      <c r="B77" s="87" t="n"/>
      <c r="C77" s="289" t="n">
        <v>0</v>
      </c>
      <c r="D77" s="289" t="n">
        <v>0</v>
      </c>
      <c r="E77" s="289" t="n">
        <v>0</v>
      </c>
      <c r="F77" s="289" t="n">
        <v>0</v>
      </c>
      <c r="G77" s="289" t="n">
        <v>0</v>
      </c>
      <c r="H77" s="289" t="n">
        <v>0</v>
      </c>
      <c r="I77" s="289" t="n">
        <v>0</v>
      </c>
      <c r="J77" s="289" t="n">
        <v>0</v>
      </c>
      <c r="K77" s="289" t="n">
        <v>0</v>
      </c>
      <c r="L77" s="289" t="n">
        <v>0</v>
      </c>
      <c r="M77" s="289" t="n">
        <v>0</v>
      </c>
      <c r="N77" s="289" t="n">
        <v>0</v>
      </c>
      <c r="O77" s="289" t="n">
        <v>0</v>
      </c>
      <c r="P77" s="289" t="n">
        <v>0</v>
      </c>
      <c r="Q77" s="289" t="n">
        <v>0</v>
      </c>
    </row>
    <row r="78">
      <c r="B78" s="87" t="n"/>
      <c r="C78" s="289" t="n">
        <v>0</v>
      </c>
      <c r="D78" s="289" t="n">
        <v>0</v>
      </c>
      <c r="E78" s="289" t="n">
        <v>0</v>
      </c>
      <c r="F78" s="289" t="n">
        <v>0</v>
      </c>
      <c r="G78" s="289" t="n">
        <v>0</v>
      </c>
      <c r="H78" s="289" t="n">
        <v>0</v>
      </c>
      <c r="I78" s="289" t="n">
        <v>0</v>
      </c>
      <c r="J78" s="289" t="n">
        <v>0</v>
      </c>
      <c r="K78" s="289" t="n">
        <v>0</v>
      </c>
      <c r="L78" s="289" t="n">
        <v>0</v>
      </c>
      <c r="M78" s="289" t="n">
        <v>0</v>
      </c>
      <c r="N78" s="289" t="n">
        <v>0</v>
      </c>
      <c r="O78" s="289" t="n">
        <v>0</v>
      </c>
      <c r="P78" s="289" t="n">
        <v>0</v>
      </c>
      <c r="Q78" s="289" t="n">
        <v>0</v>
      </c>
    </row>
    <row r="79">
      <c r="B79" s="87" t="n"/>
      <c r="C79" s="289" t="n">
        <v>0</v>
      </c>
      <c r="D79" s="289" t="n">
        <v>0</v>
      </c>
      <c r="E79" s="289" t="n">
        <v>0</v>
      </c>
      <c r="F79" s="289" t="n">
        <v>0</v>
      </c>
      <c r="G79" s="289" t="n">
        <v>0</v>
      </c>
      <c r="H79" s="289" t="n">
        <v>0</v>
      </c>
      <c r="I79" s="289" t="n">
        <v>0</v>
      </c>
      <c r="J79" s="289" t="n">
        <v>0</v>
      </c>
      <c r="K79" s="289" t="n">
        <v>0</v>
      </c>
      <c r="L79" s="289" t="n">
        <v>0</v>
      </c>
      <c r="M79" s="289" t="n">
        <v>0</v>
      </c>
      <c r="N79" s="289" t="n">
        <v>0</v>
      </c>
      <c r="O79" s="289" t="n">
        <v>0</v>
      </c>
      <c r="P79" s="289" t="n">
        <v>0</v>
      </c>
      <c r="Q79" s="289" t="n">
        <v>0</v>
      </c>
    </row>
    <row r="80">
      <c r="B80" s="87" t="n"/>
      <c r="C80" s="289" t="n">
        <v>0</v>
      </c>
      <c r="D80" s="289" t="n">
        <v>0</v>
      </c>
      <c r="E80" s="289" t="n">
        <v>0</v>
      </c>
      <c r="F80" s="289" t="n">
        <v>0</v>
      </c>
      <c r="G80" s="289" t="n">
        <v>0</v>
      </c>
      <c r="H80" s="289" t="n">
        <v>0</v>
      </c>
      <c r="I80" s="289" t="n">
        <v>0</v>
      </c>
      <c r="J80" s="289" t="n">
        <v>0</v>
      </c>
      <c r="K80" s="289" t="n">
        <v>0</v>
      </c>
      <c r="L80" s="289" t="n">
        <v>0</v>
      </c>
      <c r="M80" s="289" t="n">
        <v>0</v>
      </c>
      <c r="N80" s="289" t="n">
        <v>0</v>
      </c>
      <c r="O80" s="289" t="n">
        <v>0</v>
      </c>
      <c r="P80" s="289" t="n">
        <v>0</v>
      </c>
      <c r="Q80" s="289" t="n">
        <v>0</v>
      </c>
    </row>
    <row r="81">
      <c r="B81" s="87" t="n"/>
      <c r="C81" s="114" t="n"/>
      <c r="D81" s="115" t="n"/>
      <c r="E81" s="115" t="n"/>
      <c r="F81" s="115" t="n"/>
      <c r="G81" s="115" t="n"/>
      <c r="H81" s="115" t="n"/>
      <c r="I81" s="115" t="n"/>
      <c r="J81" s="115" t="n"/>
      <c r="K81" s="115" t="n"/>
      <c r="L81" s="115" t="n"/>
      <c r="M81" s="115" t="n"/>
      <c r="N81" s="88" t="n"/>
      <c r="O81" s="116" t="n"/>
      <c r="P81" s="115" t="n"/>
      <c r="Q81" s="115" t="n"/>
    </row>
    <row r="82" ht="22" customHeight="1" s="234">
      <c r="A82" s="246" t="n"/>
    </row>
    <row r="84" ht="20" customHeight="1" s="234">
      <c r="A84" s="243" t="inlineStr">
        <is>
          <t>MONTHLY BUDGET SUMMARY</t>
        </is>
      </c>
    </row>
    <row r="85">
      <c r="B85" s="119" t="inlineStr">
        <is>
          <t>Category</t>
        </is>
      </c>
      <c r="C85" s="120">
        <f>C3</f>
        <v/>
      </c>
      <c r="D85" s="120">
        <f>D3</f>
        <v/>
      </c>
      <c r="E85" s="120">
        <f>E3</f>
        <v/>
      </c>
      <c r="F85" s="120">
        <f>F3</f>
        <v/>
      </c>
      <c r="G85" s="120">
        <f>G3</f>
        <v/>
      </c>
      <c r="H85" s="120">
        <f>H3</f>
        <v/>
      </c>
      <c r="I85" s="120">
        <f>I3</f>
        <v/>
      </c>
      <c r="J85" s="120">
        <f>J3</f>
        <v/>
      </c>
      <c r="K85" s="120">
        <f>K3</f>
        <v/>
      </c>
      <c r="L85" s="120">
        <f>L3</f>
        <v/>
      </c>
      <c r="M85" s="120">
        <f>M3</f>
        <v/>
      </c>
      <c r="N85" s="120">
        <f>N3</f>
        <v/>
      </c>
      <c r="O85" s="120">
        <f>O3</f>
        <v/>
      </c>
      <c r="P85" s="120">
        <f>P3</f>
        <v/>
      </c>
      <c r="Q85" s="120">
        <f>Q3</f>
        <v/>
      </c>
    </row>
    <row r="86">
      <c r="B86" s="121" t="inlineStr">
        <is>
          <t>Total Income</t>
        </is>
      </c>
      <c r="C86" s="294">
        <f>SUM(C5:C11)</f>
        <v/>
      </c>
      <c r="D86" s="294">
        <f>SUM(D5:D11)</f>
        <v/>
      </c>
      <c r="E86" s="294">
        <f>SUM(E5:E11)</f>
        <v/>
      </c>
      <c r="F86" s="294">
        <f>SUM(F5:F11)</f>
        <v/>
      </c>
      <c r="G86" s="294">
        <f>SUM(G5:G11)</f>
        <v/>
      </c>
      <c r="H86" s="294">
        <f>SUM(H5:H11)</f>
        <v/>
      </c>
      <c r="I86" s="294">
        <f>SUM(I5:I11)</f>
        <v/>
      </c>
      <c r="J86" s="294">
        <f>SUM(J5:J11)</f>
        <v/>
      </c>
      <c r="K86" s="294">
        <f>SUM(K5:K11)</f>
        <v/>
      </c>
      <c r="L86" s="294">
        <f>SUM(L5:L11)</f>
        <v/>
      </c>
      <c r="M86" s="294">
        <f>SUM(M5:M11)</f>
        <v/>
      </c>
      <c r="N86" s="294">
        <f>SUM(N5:N11)</f>
        <v/>
      </c>
      <c r="O86" s="294">
        <f>SUM(O5:O11)</f>
        <v/>
      </c>
      <c r="P86" s="294">
        <f>SUM(P5:P11)</f>
        <v/>
      </c>
      <c r="Q86" s="294">
        <f>SUM(Q5:Q11)</f>
        <v/>
      </c>
    </row>
    <row r="87">
      <c r="B87" s="121" t="inlineStr">
        <is>
          <t>Debt Total</t>
        </is>
      </c>
      <c r="C87" s="294">
        <f>SUM(C13:C14)</f>
        <v/>
      </c>
      <c r="D87" s="294">
        <f>SUM(D13:D14)</f>
        <v/>
      </c>
      <c r="E87" s="294">
        <f>SUM(E13:E14)</f>
        <v/>
      </c>
      <c r="F87" s="294">
        <f>SUM(F13:F14)</f>
        <v/>
      </c>
      <c r="G87" s="294">
        <f>SUM(G13:G14)</f>
        <v/>
      </c>
      <c r="H87" s="294">
        <f>SUM(H13:H14)</f>
        <v/>
      </c>
      <c r="I87" s="294">
        <f>SUM(I13:I14)</f>
        <v/>
      </c>
      <c r="J87" s="294">
        <f>SUM(J13:J14)</f>
        <v/>
      </c>
      <c r="K87" s="294">
        <f>SUM(K13:K14)</f>
        <v/>
      </c>
      <c r="L87" s="294">
        <f>SUM(L13:L14)</f>
        <v/>
      </c>
      <c r="M87" s="294">
        <f>SUM(M13:M14)</f>
        <v/>
      </c>
      <c r="N87" s="294">
        <f>SUM(N13:N14)</f>
        <v/>
      </c>
      <c r="O87" s="294">
        <f>SUM(O13:O14)</f>
        <v/>
      </c>
      <c r="P87" s="294">
        <f>SUM(P13:P14)</f>
        <v/>
      </c>
      <c r="Q87" s="294">
        <f>SUM(Q13:Q14)</f>
        <v/>
      </c>
    </row>
    <row r="88">
      <c r="B88" s="121" t="inlineStr">
        <is>
          <t>Housing Total</t>
        </is>
      </c>
      <c r="C88" s="294">
        <f>SUM(C16:C23)</f>
        <v/>
      </c>
      <c r="D88" s="294">
        <f>SUM(D16:D23)</f>
        <v/>
      </c>
      <c r="E88" s="294">
        <f>SUM(E16:E23)</f>
        <v/>
      </c>
      <c r="F88" s="294">
        <f>SUM(F16:F23)</f>
        <v/>
      </c>
      <c r="G88" s="294">
        <f>SUM(G16:G23)</f>
        <v/>
      </c>
      <c r="H88" s="294">
        <f>SUM(H16:H23)</f>
        <v/>
      </c>
      <c r="I88" s="294">
        <f>SUM(I16:I23)</f>
        <v/>
      </c>
      <c r="J88" s="294">
        <f>SUM(J16:J23)</f>
        <v/>
      </c>
      <c r="K88" s="294">
        <f>SUM(K16:K23)</f>
        <v/>
      </c>
      <c r="L88" s="294">
        <f>SUM(L16:L23)</f>
        <v/>
      </c>
      <c r="M88" s="294">
        <f>SUM(M16:M23)</f>
        <v/>
      </c>
      <c r="N88" s="294">
        <f>SUM(N16:N23)</f>
        <v/>
      </c>
      <c r="O88" s="294">
        <f>SUM(O16:O23)</f>
        <v/>
      </c>
      <c r="P88" s="294">
        <f>SUM(P16:P23)</f>
        <v/>
      </c>
      <c r="Q88" s="294">
        <f>SUM(Q16:Q23)</f>
        <v/>
      </c>
    </row>
    <row r="89">
      <c r="B89" s="121" t="inlineStr">
        <is>
          <t>Transportation Total</t>
        </is>
      </c>
      <c r="C89" s="294">
        <f>SUM(C25:C30)</f>
        <v/>
      </c>
      <c r="D89" s="294">
        <f>SUM(D25:D30)</f>
        <v/>
      </c>
      <c r="E89" s="294">
        <f>SUM(E25:E30)</f>
        <v/>
      </c>
      <c r="F89" s="294">
        <f>SUM(F25:F30)</f>
        <v/>
      </c>
      <c r="G89" s="294">
        <f>SUM(G25:G30)</f>
        <v/>
      </c>
      <c r="H89" s="294">
        <f>SUM(H25:H30)</f>
        <v/>
      </c>
      <c r="I89" s="294">
        <f>SUM(I25:I30)</f>
        <v/>
      </c>
      <c r="J89" s="294">
        <f>SUM(J25:J30)</f>
        <v/>
      </c>
      <c r="K89" s="294">
        <f>SUM(K25:K30)</f>
        <v/>
      </c>
      <c r="L89" s="294">
        <f>SUM(L25:L30)</f>
        <v/>
      </c>
      <c r="M89" s="294">
        <f>SUM(M25:M30)</f>
        <v/>
      </c>
      <c r="N89" s="294">
        <f>SUM(N25:N30)</f>
        <v/>
      </c>
      <c r="O89" s="294">
        <f>SUM(O25:O30)</f>
        <v/>
      </c>
      <c r="P89" s="294">
        <f>SUM(P25:P30)</f>
        <v/>
      </c>
      <c r="Q89" s="294">
        <f>SUM(Q25:Q30)</f>
        <v/>
      </c>
    </row>
    <row r="90">
      <c r="B90" s="121" t="inlineStr">
        <is>
          <t>Living Expenses Total</t>
        </is>
      </c>
      <c r="C90" s="294">
        <f>SUM(C32:C38)</f>
        <v/>
      </c>
      <c r="D90" s="294">
        <f>SUM(D32:D38)</f>
        <v/>
      </c>
      <c r="E90" s="294">
        <f>SUM(E32:E38)</f>
        <v/>
      </c>
      <c r="F90" s="294">
        <f>SUM(F32:F38)</f>
        <v/>
      </c>
      <c r="G90" s="294">
        <f>SUM(G32:G38)</f>
        <v/>
      </c>
      <c r="H90" s="294">
        <f>SUM(H32:H38)</f>
        <v/>
      </c>
      <c r="I90" s="294">
        <f>SUM(I32:I38)</f>
        <v/>
      </c>
      <c r="J90" s="294">
        <f>SUM(J32:J38)</f>
        <v/>
      </c>
      <c r="K90" s="294">
        <f>SUM(K32:K38)</f>
        <v/>
      </c>
      <c r="L90" s="294">
        <f>SUM(L32:L38)</f>
        <v/>
      </c>
      <c r="M90" s="294">
        <f>SUM(M32:M38)</f>
        <v/>
      </c>
      <c r="N90" s="294">
        <f>SUM(N32:N38)</f>
        <v/>
      </c>
      <c r="O90" s="294">
        <f>SUM(O32:O38)</f>
        <v/>
      </c>
      <c r="P90" s="294">
        <f>SUM(P32:P38)</f>
        <v/>
      </c>
      <c r="Q90" s="294">
        <f>SUM(Q32:Q38)</f>
        <v/>
      </c>
    </row>
    <row r="91">
      <c r="B91" s="121" t="inlineStr">
        <is>
          <t>Personal Total</t>
        </is>
      </c>
      <c r="C91" s="294">
        <f>SUM(C41:C46)</f>
        <v/>
      </c>
      <c r="D91" s="294">
        <f>SUM(D41:D46)</f>
        <v/>
      </c>
      <c r="E91" s="294">
        <f>SUM(E41:E46)</f>
        <v/>
      </c>
      <c r="F91" s="294">
        <f>SUM(F41:F46)</f>
        <v/>
      </c>
      <c r="G91" s="294">
        <f>SUM(G41:G46)</f>
        <v/>
      </c>
      <c r="H91" s="294">
        <f>SUM(H41:H46)</f>
        <v/>
      </c>
      <c r="I91" s="294">
        <f>SUM(I41:I46)</f>
        <v/>
      </c>
      <c r="J91" s="294">
        <f>SUM(J41:J46)</f>
        <v/>
      </c>
      <c r="K91" s="294">
        <f>SUM(K41:K46)</f>
        <v/>
      </c>
      <c r="L91" s="294">
        <f>SUM(L41:L46)</f>
        <v/>
      </c>
      <c r="M91" s="294">
        <f>SUM(M41:M46)</f>
        <v/>
      </c>
      <c r="N91" s="294">
        <f>SUM(N41:N46)</f>
        <v/>
      </c>
      <c r="O91" s="294">
        <f>SUM(O41:O46)</f>
        <v/>
      </c>
      <c r="P91" s="294">
        <f>SUM(P41:P46)</f>
        <v/>
      </c>
      <c r="Q91" s="294">
        <f>SUM(Q41:Q46)</f>
        <v/>
      </c>
    </row>
    <row r="92">
      <c r="B92" s="121" t="inlineStr">
        <is>
          <t>Entertainment / Holiday / Recreation Total</t>
        </is>
      </c>
      <c r="C92" s="294">
        <f>SUM(C49:C53)</f>
        <v/>
      </c>
      <c r="D92" s="294">
        <f>SUM(D49:D53)</f>
        <v/>
      </c>
      <c r="E92" s="294">
        <f>SUM(E49:E53)</f>
        <v/>
      </c>
      <c r="F92" s="294">
        <f>SUM(F49:F53)</f>
        <v/>
      </c>
      <c r="G92" s="294">
        <f>SUM(G49:G53)</f>
        <v/>
      </c>
      <c r="H92" s="294">
        <f>SUM(H49:H53)</f>
        <v/>
      </c>
      <c r="I92" s="294">
        <f>SUM(I49:I53)</f>
        <v/>
      </c>
      <c r="J92" s="294">
        <f>SUM(J49:J53)</f>
        <v/>
      </c>
      <c r="K92" s="294">
        <f>SUM(K49:K53)</f>
        <v/>
      </c>
      <c r="L92" s="294">
        <f>SUM(L49:L53)</f>
        <v/>
      </c>
      <c r="M92" s="294">
        <f>SUM(M49:M53)</f>
        <v/>
      </c>
      <c r="N92" s="294">
        <f>SUM(N49:N53)</f>
        <v/>
      </c>
      <c r="O92" s="294">
        <f>SUM(O49:O53)</f>
        <v/>
      </c>
      <c r="P92" s="294">
        <f>SUM(P49:P53)</f>
        <v/>
      </c>
      <c r="Q92" s="294">
        <f>SUM(Q49:Q53)</f>
        <v/>
      </c>
    </row>
    <row r="93">
      <c r="B93" s="121" t="inlineStr">
        <is>
          <t>School / Work Total</t>
        </is>
      </c>
      <c r="C93" s="294">
        <f>SUM(C55:C57)</f>
        <v/>
      </c>
      <c r="D93" s="294">
        <f>SUM(D55:D57)</f>
        <v/>
      </c>
      <c r="E93" s="294">
        <f>SUM(E55:E57)</f>
        <v/>
      </c>
      <c r="F93" s="294">
        <f>SUM(F55:F57)</f>
        <v/>
      </c>
      <c r="G93" s="294">
        <f>SUM(G55:G57)</f>
        <v/>
      </c>
      <c r="H93" s="294">
        <f>SUM(H55:H57)</f>
        <v/>
      </c>
      <c r="I93" s="294">
        <f>SUM(I55:I57)</f>
        <v/>
      </c>
      <c r="J93" s="294">
        <f>SUM(J55:J57)</f>
        <v/>
      </c>
      <c r="K93" s="294">
        <f>SUM(K55:K57)</f>
        <v/>
      </c>
      <c r="L93" s="294">
        <f>SUM(L55:L57)</f>
        <v/>
      </c>
      <c r="M93" s="294">
        <f>SUM(M55:M57)</f>
        <v/>
      </c>
      <c r="N93" s="294">
        <f>SUM(N55:N57)</f>
        <v/>
      </c>
      <c r="O93" s="294">
        <f>SUM(O55:O57)</f>
        <v/>
      </c>
      <c r="P93" s="294">
        <f>SUM(P55:P57)</f>
        <v/>
      </c>
      <c r="Q93" s="294">
        <f>SUM(Q55:Q57)</f>
        <v/>
      </c>
    </row>
    <row r="94">
      <c r="B94" s="121" t="inlineStr">
        <is>
          <t>Health Total</t>
        </is>
      </c>
      <c r="C94" s="294">
        <f>SUM(C59:C62)</f>
        <v/>
      </c>
      <c r="D94" s="294">
        <f>SUM(D59:D62)</f>
        <v/>
      </c>
      <c r="E94" s="294">
        <f>SUM(E59:E62)</f>
        <v/>
      </c>
      <c r="F94" s="294">
        <f>SUM(F59:F62)</f>
        <v/>
      </c>
      <c r="G94" s="294">
        <f>SUM(G59:G62)</f>
        <v/>
      </c>
      <c r="H94" s="294">
        <f>SUM(H59:H62)</f>
        <v/>
      </c>
      <c r="I94" s="294">
        <f>SUM(I59:I62)</f>
        <v/>
      </c>
      <c r="J94" s="294">
        <f>SUM(J59:J62)</f>
        <v/>
      </c>
      <c r="K94" s="294">
        <f>SUM(K59:K62)</f>
        <v/>
      </c>
      <c r="L94" s="294">
        <f>SUM(L59:L62)</f>
        <v/>
      </c>
      <c r="M94" s="294">
        <f>SUM(M59:M62)</f>
        <v/>
      </c>
      <c r="N94" s="294">
        <f>SUM(N59:N62)</f>
        <v/>
      </c>
      <c r="O94" s="294">
        <f>SUM(O59:O62)</f>
        <v/>
      </c>
      <c r="P94" s="294">
        <f>SUM(P59:P62)</f>
        <v/>
      </c>
      <c r="Q94" s="294">
        <f>SUM(Q59:Q62)</f>
        <v/>
      </c>
    </row>
    <row r="95">
      <c r="B95" s="121" t="inlineStr">
        <is>
          <t>Insurance Total</t>
        </is>
      </c>
      <c r="C95" s="294">
        <f>SUM(C64:C69)</f>
        <v/>
      </c>
      <c r="D95" s="294">
        <f>SUM(D64:D69)</f>
        <v/>
      </c>
      <c r="E95" s="294">
        <f>SUM(E64:E69)</f>
        <v/>
      </c>
      <c r="F95" s="294">
        <f>SUM(F64:F69)</f>
        <v/>
      </c>
      <c r="G95" s="294">
        <f>SUM(G64:G69)</f>
        <v/>
      </c>
      <c r="H95" s="294">
        <f>SUM(H64:H69)</f>
        <v/>
      </c>
      <c r="I95" s="294">
        <f>SUM(I64:I69)</f>
        <v/>
      </c>
      <c r="J95" s="294">
        <f>SUM(J64:J69)</f>
        <v/>
      </c>
      <c r="K95" s="294">
        <f>SUM(K64:K69)</f>
        <v/>
      </c>
      <c r="L95" s="294">
        <f>SUM(L64:L69)</f>
        <v/>
      </c>
      <c r="M95" s="294">
        <f>SUM(M64:M69)</f>
        <v/>
      </c>
      <c r="N95" s="294">
        <f>SUM(N64:N69)</f>
        <v/>
      </c>
      <c r="O95" s="294">
        <f>SUM(O64:O69)</f>
        <v/>
      </c>
      <c r="P95" s="294">
        <f>SUM(P64:P69)</f>
        <v/>
      </c>
      <c r="Q95" s="294">
        <f>SUM(Q64:Q69)</f>
        <v/>
      </c>
    </row>
    <row r="96">
      <c r="B96" s="121" t="inlineStr">
        <is>
          <t>Savings Total</t>
        </is>
      </c>
      <c r="C96" s="294">
        <f>SUM(C71:C80)</f>
        <v/>
      </c>
      <c r="D96" s="294">
        <f>SUM(D71:D80)</f>
        <v/>
      </c>
      <c r="E96" s="294">
        <f>SUM(E71:E80)</f>
        <v/>
      </c>
      <c r="F96" s="294">
        <f>SUM(F71:F80)</f>
        <v/>
      </c>
      <c r="G96" s="294">
        <f>SUM(G71:G80)</f>
        <v/>
      </c>
      <c r="H96" s="294">
        <f>SUM(H71:H80)</f>
        <v/>
      </c>
      <c r="I96" s="294">
        <f>SUM(I71:I80)</f>
        <v/>
      </c>
      <c r="J96" s="294">
        <f>SUM(J71:J80)</f>
        <v/>
      </c>
      <c r="K96" s="294">
        <f>SUM(K71:K80)</f>
        <v/>
      </c>
      <c r="L96" s="294">
        <f>SUM(L71:L80)</f>
        <v/>
      </c>
      <c r="M96" s="294">
        <f>SUM(M71:M80)</f>
        <v/>
      </c>
      <c r="N96" s="294">
        <f>SUM(N71:N80)</f>
        <v/>
      </c>
      <c r="O96" s="294">
        <f>SUM(O71:O80)</f>
        <v/>
      </c>
      <c r="P96" s="294">
        <f>SUM(P71:P80)</f>
        <v/>
      </c>
      <c r="Q96" s="294">
        <f>SUM(Q71:Q80)</f>
        <v/>
      </c>
    </row>
    <row r="97">
      <c r="B97" s="123" t="inlineStr">
        <is>
          <t>Total Expenses</t>
        </is>
      </c>
      <c r="C97" s="295">
        <f>SUM(C87:C96)</f>
        <v/>
      </c>
      <c r="D97" s="295">
        <f>SUM(D87:D96)</f>
        <v/>
      </c>
      <c r="E97" s="295">
        <f>SUM(E87:E96)</f>
        <v/>
      </c>
      <c r="F97" s="295">
        <f>SUM(F87:F96)</f>
        <v/>
      </c>
      <c r="G97" s="295">
        <f>SUM(G87:G96)</f>
        <v/>
      </c>
      <c r="H97" s="295">
        <f>SUM(H87:H96)</f>
        <v/>
      </c>
      <c r="I97" s="295">
        <f>SUM(I87:I96)</f>
        <v/>
      </c>
      <c r="J97" s="295">
        <f>SUM(J87:J96)</f>
        <v/>
      </c>
      <c r="K97" s="295">
        <f>SUM(K87:K96)</f>
        <v/>
      </c>
      <c r="L97" s="295">
        <f>SUM(L87:L96)</f>
        <v/>
      </c>
      <c r="M97" s="295">
        <f>SUM(M87:M96)</f>
        <v/>
      </c>
      <c r="N97" s="295">
        <f>SUM(N87:N96)</f>
        <v/>
      </c>
      <c r="O97" s="295">
        <f>SUM(O87:O96)</f>
        <v/>
      </c>
      <c r="P97" s="295">
        <f>SUM(P87:P96)</f>
        <v/>
      </c>
      <c r="Q97" s="295">
        <f>SUM(Q87:Q96)</f>
        <v/>
      </c>
    </row>
    <row r="98">
      <c r="B98" s="125" t="inlineStr">
        <is>
          <t>Net (Income − Expenses)</t>
        </is>
      </c>
      <c r="C98" s="296">
        <f>C86-C97</f>
        <v/>
      </c>
      <c r="D98" s="296">
        <f>D86-D97</f>
        <v/>
      </c>
      <c r="E98" s="296">
        <f>E86-E97</f>
        <v/>
      </c>
      <c r="F98" s="296">
        <f>F86-F97</f>
        <v/>
      </c>
      <c r="G98" s="296">
        <f>G86-G97</f>
        <v/>
      </c>
      <c r="H98" s="296">
        <f>H86-H97</f>
        <v/>
      </c>
      <c r="I98" s="296">
        <f>I86-I97</f>
        <v/>
      </c>
      <c r="J98" s="296">
        <f>J86-J97</f>
        <v/>
      </c>
      <c r="K98" s="296">
        <f>K86-K97</f>
        <v/>
      </c>
      <c r="L98" s="296">
        <f>L86-L97</f>
        <v/>
      </c>
      <c r="M98" s="296">
        <f>M86-M97</f>
        <v/>
      </c>
      <c r="N98" s="296">
        <f>N86-N97</f>
        <v/>
      </c>
      <c r="O98" s="296">
        <f>O86-O97</f>
        <v/>
      </c>
      <c r="P98" s="296">
        <f>P86-P97</f>
        <v/>
      </c>
      <c r="Q98" s="296">
        <f>Q86-Q97</f>
        <v/>
      </c>
    </row>
  </sheetData>
  <mergeCells count="17">
    <mergeCell ref="O1:Q1"/>
    <mergeCell ref="A31:X31"/>
    <mergeCell ref="A12:X12"/>
    <mergeCell ref="A4:X4"/>
    <mergeCell ref="A48:X48"/>
    <mergeCell ref="C1:N1"/>
    <mergeCell ref="A24:X24"/>
    <mergeCell ref="A54:X54"/>
    <mergeCell ref="A15:X15"/>
    <mergeCell ref="A82:X82"/>
    <mergeCell ref="A63:X63"/>
    <mergeCell ref="B1:B2"/>
    <mergeCell ref="A84:X84"/>
    <mergeCell ref="A66:X66"/>
    <mergeCell ref="A58:X58"/>
    <mergeCell ref="A40:X40"/>
    <mergeCell ref="A70:X7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>
  <sheetPr codeName="Sheet1">
    <outlinePr summaryBelow="1" summaryRight="1"/>
    <pageSetUpPr/>
  </sheetPr>
  <dimension ref="B1:AX73"/>
  <sheetViews>
    <sheetView tabSelected="1" zoomScale="125" zoomScaleNormal="120" workbookViewId="0">
      <pane ySplit="3" topLeftCell="A45" activePane="bottomLeft" state="frozen"/>
      <selection pane="bottomLeft" activeCell="I73" sqref="I73"/>
    </sheetView>
  </sheetViews>
  <sheetFormatPr baseColWidth="10" defaultRowHeight="16"/>
  <cols>
    <col width="12.33203125" customWidth="1" style="234" min="1" max="1"/>
    <col width="10.83203125" customWidth="1" style="1" min="2" max="4"/>
    <col width="9.33203125" customWidth="1" style="6" min="5" max="8"/>
    <col width="11.83203125" bestFit="1" customWidth="1" style="6" min="9" max="9"/>
    <col width="10.83203125" customWidth="1" style="1" min="10" max="11"/>
    <col width="12.33203125" bestFit="1" customWidth="1" style="1" min="12" max="12"/>
    <col width="10.83203125" customWidth="1" style="1" min="13" max="13"/>
    <col width="10.6640625" bestFit="1" customWidth="1" style="1" min="14" max="14"/>
    <col width="12.1640625" bestFit="1" customWidth="1" style="1" min="15" max="15"/>
    <col width="12.5" bestFit="1" customWidth="1" style="1" min="16" max="16"/>
    <col width="12.1640625" customWidth="1" style="1" min="17" max="17"/>
    <col width="10.83203125" customWidth="1" style="1" min="18" max="18"/>
    <col width="14.33203125" bestFit="1" customWidth="1" style="234" min="20" max="20"/>
    <col width="14.33203125" customWidth="1" style="234" min="21" max="25"/>
    <col width="14.33203125" bestFit="1" customWidth="1" style="234" min="26" max="26"/>
    <col width="14.33203125" customWidth="1" style="234" min="27" max="28"/>
    <col width="16.1640625" bestFit="1" customWidth="1" style="234" min="29" max="29"/>
    <col width="20" bestFit="1" customWidth="1" style="234" min="30" max="30"/>
    <col width="14.33203125" customWidth="1" style="234" min="31" max="31"/>
    <col width="20" bestFit="1" customWidth="1" style="234" min="32" max="32"/>
    <col width="14.33203125" customWidth="1" style="234" min="33" max="37"/>
    <col width="10.33203125" bestFit="1" customWidth="1" style="3" min="38" max="38"/>
    <col width="15.1640625" bestFit="1" customWidth="1" style="234" min="39" max="39"/>
    <col width="6" customWidth="1" style="234" min="40" max="40"/>
    <col width="14.33203125" customWidth="1" style="234" min="41" max="41"/>
    <col width="15.1640625" customWidth="1" style="234" min="42" max="42"/>
    <col width="15.1640625" bestFit="1" customWidth="1" style="234" min="43" max="43"/>
    <col width="18" bestFit="1" customWidth="1" style="234" min="45" max="45"/>
    <col width="17.5" bestFit="1" customWidth="1" style="234" min="48" max="48"/>
  </cols>
  <sheetData>
    <row r="1" ht="20" customHeight="1" s="234" thickBot="1">
      <c r="E1" s="297" t="inlineStr">
        <is>
          <t>Input Fields (hrs worked)</t>
        </is>
      </c>
      <c r="F1" s="217" t="n"/>
      <c r="G1" s="217" t="n"/>
      <c r="H1" s="217" t="n"/>
      <c r="I1" s="218" t="n"/>
      <c r="J1" s="298" t="n"/>
      <c r="K1" s="226" t="n"/>
      <c r="L1" s="226" t="n"/>
      <c r="M1" s="226" t="n"/>
      <c r="N1" s="226" t="n"/>
      <c r="O1" s="226" t="n"/>
      <c r="P1" s="226" t="n"/>
      <c r="Q1" s="226" t="n"/>
      <c r="R1" s="226" t="n"/>
      <c r="S1" s="226" t="n"/>
      <c r="T1" s="227" t="n"/>
      <c r="U1" s="228" t="inlineStr">
        <is>
          <t>Taxes</t>
        </is>
      </c>
      <c r="V1" s="226" t="n"/>
      <c r="W1" s="226" t="n"/>
      <c r="X1" s="226" t="n"/>
      <c r="Y1" s="227" t="n"/>
      <c r="Z1" s="61" t="n"/>
      <c r="AA1" s="225" t="inlineStr">
        <is>
          <t>After Tax</t>
        </is>
      </c>
      <c r="AB1" s="226" t="n"/>
      <c r="AC1" s="226" t="n"/>
      <c r="AD1" s="226" t="n"/>
      <c r="AE1" s="226" t="n"/>
      <c r="AF1" s="227" t="n"/>
      <c r="AG1" s="225" t="inlineStr">
        <is>
          <t>Before Tax</t>
        </is>
      </c>
      <c r="AH1" s="226" t="n"/>
      <c r="AI1" s="226" t="n"/>
      <c r="AJ1" s="226" t="n"/>
      <c r="AK1" s="227" t="n"/>
      <c r="AL1" s="299" t="inlineStr">
        <is>
          <t>Total 401(k)</t>
        </is>
      </c>
      <c r="AM1" s="300" t="inlineStr">
        <is>
          <t>Additional Avalable 401(k) ROTH</t>
        </is>
      </c>
      <c r="AN1" s="191" t="n"/>
      <c r="AO1" s="300" t="inlineStr">
        <is>
          <t>Personal Contribution IRA ROTH</t>
        </is>
      </c>
      <c r="AP1" s="209" t="inlineStr">
        <is>
          <t>Total IRA ROTH Contribution</t>
        </is>
      </c>
      <c r="AQ1" s="300" t="inlineStr">
        <is>
          <t>Avalable for ROTH IRA Contribution</t>
        </is>
      </c>
    </row>
    <row r="2" ht="20" customFormat="1" customHeight="1" s="2" thickBot="1">
      <c r="E2" s="260" t="n"/>
      <c r="F2" s="263" t="n"/>
      <c r="G2" s="263" t="n"/>
      <c r="H2" s="263" t="n"/>
      <c r="I2" s="265" t="n"/>
      <c r="J2" s="230" t="inlineStr">
        <is>
          <t>Calculated Fields</t>
        </is>
      </c>
      <c r="K2" s="226" t="n"/>
      <c r="L2" s="226" t="n"/>
      <c r="M2" s="226" t="n"/>
      <c r="N2" s="226" t="n"/>
      <c r="O2" s="226" t="n"/>
      <c r="P2" s="226" t="n"/>
      <c r="Q2" s="226" t="n"/>
      <c r="R2" s="226" t="n"/>
      <c r="S2" s="226" t="n"/>
      <c r="T2" s="227" t="n"/>
      <c r="U2" s="216" t="inlineStr">
        <is>
          <t>Federal</t>
        </is>
      </c>
      <c r="V2" s="217" t="n"/>
      <c r="W2" s="218" t="n"/>
      <c r="X2" s="175" t="inlineStr">
        <is>
          <t>State</t>
        </is>
      </c>
      <c r="Y2" s="227" t="n"/>
      <c r="Z2" s="176" t="inlineStr">
        <is>
          <t>Calculated</t>
        </is>
      </c>
      <c r="AA2" s="175" t="inlineStr">
        <is>
          <t>Personal</t>
        </is>
      </c>
      <c r="AB2" s="175" t="inlineStr">
        <is>
          <t>Work</t>
        </is>
      </c>
      <c r="AC2" s="175" t="n"/>
      <c r="AD2" s="175" t="n"/>
      <c r="AE2" s="175" t="n"/>
      <c r="AF2" s="175" t="n"/>
      <c r="AG2" s="175" t="n"/>
      <c r="AH2" s="175" t="n"/>
      <c r="AI2" s="175" t="n"/>
      <c r="AJ2" s="175" t="n"/>
      <c r="AK2" s="175" t="n"/>
      <c r="AL2" s="255" t="n"/>
      <c r="AM2" s="254" t="n"/>
      <c r="AN2" s="192" t="n"/>
      <c r="AO2" s="254" t="n"/>
      <c r="AP2" s="254" t="n"/>
      <c r="AQ2" s="254" t="n"/>
    </row>
    <row r="3" ht="20" customFormat="1" customHeight="1" s="2" thickBot="1">
      <c r="B3" s="4" t="inlineStr">
        <is>
          <t>Pay Start</t>
        </is>
      </c>
      <c r="C3" s="4" t="inlineStr">
        <is>
          <t>Pay Stop</t>
        </is>
      </c>
      <c r="D3" s="4" t="inlineStr">
        <is>
          <t>Paycheck</t>
        </is>
      </c>
      <c r="E3" s="5" t="inlineStr">
        <is>
          <t>Reg Hrs</t>
        </is>
      </c>
      <c r="F3" s="5" t="inlineStr">
        <is>
          <t>Sun Hrs</t>
        </is>
      </c>
      <c r="G3" s="5" t="inlineStr">
        <is>
          <t>OT Hrs</t>
        </is>
      </c>
      <c r="H3" s="5" t="inlineStr">
        <is>
          <t>Holiday</t>
        </is>
      </c>
      <c r="I3" s="5" t="inlineStr">
        <is>
          <t>Night Prem</t>
        </is>
      </c>
      <c r="J3" s="4" t="inlineStr">
        <is>
          <t>Regular</t>
        </is>
      </c>
      <c r="K3" s="4" t="inlineStr">
        <is>
          <t>Retro Hrs</t>
        </is>
      </c>
      <c r="L3" s="4" t="inlineStr">
        <is>
          <t>Night Prem</t>
        </is>
      </c>
      <c r="M3" s="4" t="inlineStr">
        <is>
          <t>Sun Pay</t>
        </is>
      </c>
      <c r="N3" s="4" t="inlineStr">
        <is>
          <t>Sun Prem</t>
        </is>
      </c>
      <c r="O3" s="4" t="inlineStr">
        <is>
          <t>OT Straight</t>
        </is>
      </c>
      <c r="P3" s="4" t="inlineStr">
        <is>
          <t>OT Blended</t>
        </is>
      </c>
      <c r="Q3" s="4" t="inlineStr">
        <is>
          <t>Holiday</t>
        </is>
      </c>
      <c r="R3" s="4" t="inlineStr">
        <is>
          <t>Sick</t>
        </is>
      </c>
      <c r="S3" s="4" t="inlineStr">
        <is>
          <t>Extra Pay</t>
        </is>
      </c>
      <c r="T3" s="4" t="inlineStr">
        <is>
          <t>Gross Income</t>
        </is>
      </c>
      <c r="U3" s="4" t="inlineStr">
        <is>
          <t>Federal</t>
        </is>
      </c>
      <c r="V3" s="4" t="inlineStr">
        <is>
          <t>FICA/EE</t>
        </is>
      </c>
      <c r="W3" s="4" t="inlineStr">
        <is>
          <t>MED/EE</t>
        </is>
      </c>
      <c r="X3" s="4" t="inlineStr">
        <is>
          <t>VA/CA</t>
        </is>
      </c>
      <c r="Y3" s="4" t="inlineStr">
        <is>
          <t>SDI (CA)</t>
        </is>
      </c>
      <c r="Z3" s="4" t="inlineStr">
        <is>
          <t>Gross Pay</t>
        </is>
      </c>
      <c r="AA3" s="4" t="inlineStr">
        <is>
          <t>401K Roth</t>
        </is>
      </c>
      <c r="AB3" s="4" t="inlineStr">
        <is>
          <t>401K ROTH</t>
        </is>
      </c>
      <c r="AC3" s="4" t="inlineStr">
        <is>
          <t>Union Initiation</t>
        </is>
      </c>
      <c r="AD3" s="4" t="inlineStr">
        <is>
          <t>Union Dues Arrears</t>
        </is>
      </c>
      <c r="AE3" s="4" t="inlineStr">
        <is>
          <t>Union Dues</t>
        </is>
      </c>
      <c r="AF3" s="4" t="inlineStr">
        <is>
          <t>Active Ballot</t>
        </is>
      </c>
      <c r="AG3" s="4" t="n"/>
      <c r="AH3" s="4" t="n"/>
      <c r="AI3" s="4" t="n"/>
      <c r="AJ3" s="4" t="n"/>
      <c r="AK3" s="4" t="n"/>
      <c r="AL3" s="86" t="inlineStr">
        <is>
          <t>ROTH</t>
        </is>
      </c>
      <c r="AM3" s="255" t="n"/>
      <c r="AN3" s="193" t="n"/>
      <c r="AO3" s="255" t="n"/>
      <c r="AP3" s="255" t="n"/>
      <c r="AQ3" s="255" t="n"/>
    </row>
    <row r="4" ht="17" customHeight="1" s="234" thickBot="1">
      <c r="B4" s="162" t="n">
        <v>46020</v>
      </c>
      <c r="C4" s="163" t="n">
        <v>46026</v>
      </c>
      <c r="D4" s="164" t="n">
        <v>46030</v>
      </c>
      <c r="E4" s="165" t="n"/>
      <c r="F4" s="165" t="n"/>
      <c r="G4" s="165" t="n"/>
      <c r="H4" s="165" t="n"/>
      <c r="I4" s="165" t="n"/>
      <c r="J4" s="134">
        <f>E4*$AT$7</f>
        <v/>
      </c>
      <c r="K4" s="134" t="n"/>
      <c r="L4" s="134">
        <f>I4*$AT$8</f>
        <v/>
      </c>
      <c r="M4" s="166">
        <f>F4*$AT$7</f>
        <v/>
      </c>
      <c r="N4" s="166">
        <f>F4*$AT$9</f>
        <v/>
      </c>
      <c r="O4" s="166">
        <f>G4*$AT$10</f>
        <v/>
      </c>
      <c r="P4" s="166">
        <f>G4*$AT$11</f>
        <v/>
      </c>
      <c r="Q4" s="134">
        <f>H4*$AT$7</f>
        <v/>
      </c>
      <c r="R4" s="134" t="n"/>
      <c r="S4" s="134" t="n"/>
      <c r="T4" s="134">
        <f>SUM(J4:S4)</f>
        <v/>
      </c>
      <c r="U4" s="167" t="n">
        <v>0</v>
      </c>
      <c r="V4" s="167" t="n"/>
      <c r="W4" s="167" t="n"/>
      <c r="X4" s="167" t="n">
        <v>0</v>
      </c>
      <c r="Y4" s="167" t="n"/>
      <c r="Z4" s="134">
        <f>T4-SUM(U4:Y4)</f>
        <v/>
      </c>
      <c r="AA4" s="167" t="n"/>
      <c r="AB4" s="167" t="n"/>
      <c r="AC4" s="167" t="n"/>
      <c r="AD4" s="167" t="n"/>
      <c r="AE4" s="167" t="n"/>
      <c r="AF4" s="167" t="n"/>
      <c r="AG4" s="167" t="n"/>
      <c r="AH4" s="167" t="n"/>
      <c r="AI4" s="167" t="n"/>
      <c r="AJ4" s="167" t="n"/>
      <c r="AK4" s="167" t="n"/>
      <c r="AL4" s="134">
        <f>AA4+AB4</f>
        <v/>
      </c>
      <c r="AM4" s="134">
        <f>Z4-SUM($AL$4:AL4)</f>
        <v/>
      </c>
      <c r="AN4" s="194" t="n"/>
      <c r="AO4" s="167" t="n"/>
      <c r="AP4" s="134">
        <f>AO4</f>
        <v/>
      </c>
      <c r="AQ4" s="135">
        <f>IF(AP4&lt;$AW$9,Z4-AP4,0)</f>
        <v/>
      </c>
      <c r="AS4" s="149" t="inlineStr">
        <is>
          <t>Wage Schedule</t>
        </is>
      </c>
      <c r="AT4" s="149" t="inlineStr">
        <is>
          <t>Salary</t>
        </is>
      </c>
      <c r="AV4" s="149" t="inlineStr">
        <is>
          <t>Contribution Limits</t>
        </is>
      </c>
      <c r="AW4" s="149" t="inlineStr">
        <is>
          <t>$ Limit</t>
        </is>
      </c>
    </row>
    <row r="5">
      <c r="B5" s="127" t="n">
        <v>46027</v>
      </c>
      <c r="C5" s="128" t="n">
        <v>46033</v>
      </c>
      <c r="D5" s="129" t="n">
        <v>46037</v>
      </c>
      <c r="E5" s="130" t="n"/>
      <c r="F5" s="130" t="n"/>
      <c r="G5" s="130" t="n"/>
      <c r="H5" s="130" t="n"/>
      <c r="I5" s="130" t="n"/>
      <c r="J5" s="131">
        <f>E5*$AT$7</f>
        <v/>
      </c>
      <c r="K5" s="131" t="n"/>
      <c r="L5" s="131">
        <f>I5*$AT$8</f>
        <v/>
      </c>
      <c r="M5" s="160">
        <f>F5*$AT$7</f>
        <v/>
      </c>
      <c r="N5" s="160">
        <f>F5*$AT$9</f>
        <v/>
      </c>
      <c r="O5" s="160">
        <f>G5*$AT$10</f>
        <v/>
      </c>
      <c r="P5" s="160">
        <f>G5*$AT$11</f>
        <v/>
      </c>
      <c r="Q5" s="131">
        <f>H5*$AT$7</f>
        <v/>
      </c>
      <c r="R5" s="131" t="n"/>
      <c r="S5" s="131" t="n"/>
      <c r="T5" s="131">
        <f>SUM(J5:S5)</f>
        <v/>
      </c>
      <c r="U5" s="161" t="n">
        <v>0</v>
      </c>
      <c r="V5" s="161" t="n"/>
      <c r="W5" s="161" t="n"/>
      <c r="X5" s="161" t="n">
        <v>0</v>
      </c>
      <c r="Y5" s="161" t="n"/>
      <c r="Z5" s="131">
        <f>T5-SUM(U5:Y5)</f>
        <v/>
      </c>
      <c r="AA5" s="161" t="n"/>
      <c r="AB5" s="161" t="n"/>
      <c r="AC5" s="161" t="n"/>
      <c r="AD5" s="161" t="n"/>
      <c r="AE5" s="161" t="n"/>
      <c r="AF5" s="161" t="n"/>
      <c r="AG5" s="161" t="n"/>
      <c r="AH5" s="161" t="n"/>
      <c r="AI5" s="161" t="n"/>
      <c r="AJ5" s="161" t="n"/>
      <c r="AK5" s="161" t="n"/>
      <c r="AL5" s="131">
        <f>AA5+AB5</f>
        <v/>
      </c>
      <c r="AM5" s="131">
        <f>Z5-SUM($AL$4:AL5)</f>
        <v/>
      </c>
      <c r="AN5" s="195" t="n"/>
      <c r="AO5" s="161" t="n"/>
      <c r="AP5" s="131">
        <f>AP4+AO5</f>
        <v/>
      </c>
      <c r="AQ5" s="136">
        <f>IF(AP5&lt;$AW$9,Z5-AP5,0)</f>
        <v/>
      </c>
      <c r="AS5" s="150" t="n"/>
      <c r="AT5" s="151" t="n">
        <v>45900</v>
      </c>
      <c r="AV5" s="150" t="inlineStr">
        <is>
          <t>401(k) - 2026</t>
        </is>
      </c>
      <c r="AW5" s="185" t="n">
        <v>24500</v>
      </c>
      <c r="AX5" t="inlineStr">
        <is>
          <t>add $8,000 if over 50 years old</t>
        </is>
      </c>
    </row>
    <row r="6">
      <c r="B6" s="127">
        <f>B5+7</f>
        <v/>
      </c>
      <c r="C6" s="128">
        <f>C5+7</f>
        <v/>
      </c>
      <c r="D6" s="129">
        <f>D5+7</f>
        <v/>
      </c>
      <c r="E6" s="130" t="n"/>
      <c r="F6" s="130" t="n"/>
      <c r="G6" s="130" t="n"/>
      <c r="H6" s="130" t="n"/>
      <c r="I6" s="130" t="n"/>
      <c r="J6" s="131">
        <f>E6*$AT$7</f>
        <v/>
      </c>
      <c r="K6" s="131" t="n"/>
      <c r="L6" s="131">
        <f>I6*$AT$8</f>
        <v/>
      </c>
      <c r="M6" s="160">
        <f>F6*$AT$7</f>
        <v/>
      </c>
      <c r="N6" s="160">
        <f>F6*$AT$9</f>
        <v/>
      </c>
      <c r="O6" s="160">
        <f>G6*$AT$10</f>
        <v/>
      </c>
      <c r="P6" s="160">
        <f>G6*$AT$11</f>
        <v/>
      </c>
      <c r="Q6" s="131">
        <f>H6*$AT$7</f>
        <v/>
      </c>
      <c r="R6" s="131" t="n"/>
      <c r="S6" s="131" t="n"/>
      <c r="T6" s="131">
        <f>SUM(J6:S6)</f>
        <v/>
      </c>
      <c r="U6" s="161" t="n">
        <v>0</v>
      </c>
      <c r="V6" s="161" t="n"/>
      <c r="W6" s="161" t="n"/>
      <c r="X6" s="161" t="n">
        <v>0</v>
      </c>
      <c r="Y6" s="161" t="n"/>
      <c r="Z6" s="131">
        <f>T6-SUM(U6:Y6)</f>
        <v/>
      </c>
      <c r="AA6" s="161" t="n"/>
      <c r="AB6" s="161" t="n"/>
      <c r="AC6" s="161" t="n"/>
      <c r="AD6" s="161" t="n"/>
      <c r="AE6" s="161" t="n"/>
      <c r="AF6" s="161" t="n"/>
      <c r="AG6" s="161" t="n"/>
      <c r="AH6" s="161" t="n"/>
      <c r="AI6" s="161" t="n"/>
      <c r="AJ6" s="161" t="n"/>
      <c r="AK6" s="161" t="n"/>
      <c r="AL6" s="131">
        <f>AA6+AB6</f>
        <v/>
      </c>
      <c r="AM6" s="131">
        <f>Z6-SUM($AL$4:AL6)</f>
        <v/>
      </c>
      <c r="AN6" s="195" t="n"/>
      <c r="AO6" s="161" t="n"/>
      <c r="AP6" s="131">
        <f>AP5+AO6</f>
        <v/>
      </c>
      <c r="AQ6" s="136">
        <f>IF(AP6&lt;$AW$9,Z6-AP6,0)</f>
        <v/>
      </c>
      <c r="AS6" s="152" t="inlineStr">
        <is>
          <t>Training</t>
        </is>
      </c>
      <c r="AT6" s="153" t="n">
        <v>16.7</v>
      </c>
      <c r="AV6" s="152" t="inlineStr">
        <is>
          <t>401 (k)- 2027</t>
        </is>
      </c>
      <c r="AW6" s="187" t="n">
        <v>24500</v>
      </c>
      <c r="AX6" t="inlineStr">
        <is>
          <t>Change for 27</t>
        </is>
      </c>
    </row>
    <row r="7">
      <c r="B7" s="127">
        <f>B6+7</f>
        <v/>
      </c>
      <c r="C7" s="128">
        <f>C6+7</f>
        <v/>
      </c>
      <c r="D7" s="129">
        <f>D6+7</f>
        <v/>
      </c>
      <c r="E7" s="130" t="n"/>
      <c r="F7" s="130" t="n"/>
      <c r="G7" s="130" t="n"/>
      <c r="H7" s="130" t="n"/>
      <c r="I7" s="130" t="n"/>
      <c r="J7" s="131">
        <f>E7*$AT$7</f>
        <v/>
      </c>
      <c r="K7" s="131" t="n"/>
      <c r="L7" s="131">
        <f>I7*$AT$8</f>
        <v/>
      </c>
      <c r="M7" s="160">
        <f>F7*$AT$7</f>
        <v/>
      </c>
      <c r="N7" s="160">
        <f>F7*$AT$9</f>
        <v/>
      </c>
      <c r="O7" s="160">
        <f>G7*$AT$10</f>
        <v/>
      </c>
      <c r="P7" s="160">
        <f>G7*$AT$11</f>
        <v/>
      </c>
      <c r="Q7" s="131">
        <f>H7*$AT$7</f>
        <v/>
      </c>
      <c r="R7" s="131" t="n"/>
      <c r="S7" s="131" t="n"/>
      <c r="T7" s="131">
        <f>SUM(J7:S7)</f>
        <v/>
      </c>
      <c r="U7" s="161" t="n">
        <v>0</v>
      </c>
      <c r="V7" s="161" t="n"/>
      <c r="W7" s="161" t="n"/>
      <c r="X7" s="161" t="n">
        <v>0</v>
      </c>
      <c r="Y7" s="161" t="n"/>
      <c r="Z7" s="131">
        <f>T7-SUM(U7:Y7)</f>
        <v/>
      </c>
      <c r="AA7" s="161" t="n"/>
      <c r="AB7" s="161" t="n"/>
      <c r="AC7" s="161" t="n"/>
      <c r="AD7" s="161" t="n"/>
      <c r="AE7" s="161" t="n"/>
      <c r="AF7" s="161" t="n"/>
      <c r="AG7" s="161" t="n"/>
      <c r="AH7" s="161" t="n"/>
      <c r="AI7" s="161" t="n"/>
      <c r="AJ7" s="161" t="n"/>
      <c r="AK7" s="161" t="n"/>
      <c r="AL7" s="131">
        <f>AA7+AB7</f>
        <v/>
      </c>
      <c r="AM7" s="131">
        <f>Z7-SUM($AL$4:AL7)</f>
        <v/>
      </c>
      <c r="AN7" s="195" t="n"/>
      <c r="AO7" s="161" t="n"/>
      <c r="AP7" s="131">
        <f>AP6+AO7</f>
        <v/>
      </c>
      <c r="AQ7" s="136">
        <f>IF(AP7&lt;$AW$9,Z7-AP7,0)</f>
        <v/>
      </c>
      <c r="AS7" s="152" t="inlineStr">
        <is>
          <t>Reg/Sun/Holiday Pay</t>
        </is>
      </c>
      <c r="AT7" s="153" t="n">
        <v>16.95</v>
      </c>
      <c r="AV7" s="152" t="n"/>
      <c r="AW7" s="153" t="n"/>
    </row>
    <row r="8">
      <c r="B8" s="127">
        <f>B7+7</f>
        <v/>
      </c>
      <c r="C8" s="128">
        <f>C7+7</f>
        <v/>
      </c>
      <c r="D8" s="129">
        <f>D7+7</f>
        <v/>
      </c>
      <c r="E8" s="130" t="n"/>
      <c r="F8" s="130" t="n"/>
      <c r="G8" s="130" t="n"/>
      <c r="H8" s="130" t="n"/>
      <c r="I8" s="130" t="n"/>
      <c r="J8" s="131">
        <f>E8*$AT$7</f>
        <v/>
      </c>
      <c r="K8" s="131" t="n"/>
      <c r="L8" s="131">
        <f>I8*$AT$8</f>
        <v/>
      </c>
      <c r="M8" s="160">
        <f>F8*$AT$7</f>
        <v/>
      </c>
      <c r="N8" s="160">
        <f>F8*$AT$9</f>
        <v/>
      </c>
      <c r="O8" s="160">
        <f>G8*$AT$10</f>
        <v/>
      </c>
      <c r="P8" s="160">
        <f>G8*$AT$11</f>
        <v/>
      </c>
      <c r="Q8" s="131">
        <f>H8*$AT$7</f>
        <v/>
      </c>
      <c r="R8" s="131" t="n"/>
      <c r="S8" s="131" t="n"/>
      <c r="T8" s="131">
        <f>SUM(J8:S8)</f>
        <v/>
      </c>
      <c r="U8" s="161" t="n">
        <v>0</v>
      </c>
      <c r="V8" s="161" t="n"/>
      <c r="W8" s="161" t="n"/>
      <c r="X8" s="161" t="n">
        <v>0</v>
      </c>
      <c r="Y8" s="161" t="n"/>
      <c r="Z8" s="131">
        <f>T8-SUM(U8:Y8)</f>
        <v/>
      </c>
      <c r="AA8" s="161" t="n"/>
      <c r="AB8" s="161" t="n"/>
      <c r="AC8" s="161" t="n"/>
      <c r="AD8" s="161" t="n"/>
      <c r="AE8" s="161" t="n"/>
      <c r="AF8" s="161" t="n"/>
      <c r="AG8" s="161" t="n"/>
      <c r="AH8" s="161" t="n"/>
      <c r="AI8" s="161" t="n"/>
      <c r="AJ8" s="161" t="n"/>
      <c r="AK8" s="161" t="n"/>
      <c r="AL8" s="131">
        <f>AA8+AB8</f>
        <v/>
      </c>
      <c r="AM8" s="131">
        <f>Z8-SUM($AL$4:AL8)</f>
        <v/>
      </c>
      <c r="AN8" s="195" t="n"/>
      <c r="AO8" s="161" t="n"/>
      <c r="AP8" s="131">
        <f>AP7+AO8</f>
        <v/>
      </c>
      <c r="AQ8" s="136">
        <f>IF(AP8&lt;$AW$9,Z8-AP8,0)</f>
        <v/>
      </c>
      <c r="AS8" s="152" t="inlineStr">
        <is>
          <t>Night Prem</t>
        </is>
      </c>
      <c r="AT8" s="153" t="n">
        <v>0.75</v>
      </c>
      <c r="AV8" s="152" t="n"/>
      <c r="AW8" s="153" t="n"/>
    </row>
    <row r="9">
      <c r="B9" s="127">
        <f>B8+7</f>
        <v/>
      </c>
      <c r="C9" s="128">
        <f>C8+7</f>
        <v/>
      </c>
      <c r="D9" s="129">
        <f>D8+7</f>
        <v/>
      </c>
      <c r="E9" s="130" t="n"/>
      <c r="F9" s="130" t="n"/>
      <c r="G9" s="130" t="n"/>
      <c r="H9" s="130" t="n"/>
      <c r="I9" s="130" t="n"/>
      <c r="J9" s="131">
        <f>E9*$AT$7</f>
        <v/>
      </c>
      <c r="K9" s="131" t="n"/>
      <c r="L9" s="131">
        <f>I9*$AT$8</f>
        <v/>
      </c>
      <c r="M9" s="160">
        <f>F9*$AT$7</f>
        <v/>
      </c>
      <c r="N9" s="160">
        <f>F9*$AT$9</f>
        <v/>
      </c>
      <c r="O9" s="160">
        <f>G9*$AT$10</f>
        <v/>
      </c>
      <c r="P9" s="160">
        <f>G9*$AT$11</f>
        <v/>
      </c>
      <c r="Q9" s="131">
        <f>H9*$AT$7</f>
        <v/>
      </c>
      <c r="R9" s="131" t="n"/>
      <c r="S9" s="131" t="n"/>
      <c r="T9" s="131">
        <f>SUM(J9:S9)</f>
        <v/>
      </c>
      <c r="U9" s="161" t="n">
        <v>0</v>
      </c>
      <c r="V9" s="161" t="n"/>
      <c r="W9" s="161" t="n"/>
      <c r="X9" s="161" t="n">
        <v>0</v>
      </c>
      <c r="Y9" s="161" t="n"/>
      <c r="Z9" s="131">
        <f>T9-SUM(U9:Y9)</f>
        <v/>
      </c>
      <c r="AA9" s="161" t="n"/>
      <c r="AB9" s="161" t="n"/>
      <c r="AC9" s="161" t="n"/>
      <c r="AD9" s="161" t="n"/>
      <c r="AE9" s="161" t="n"/>
      <c r="AF9" s="161" t="n"/>
      <c r="AG9" s="161" t="n"/>
      <c r="AH9" s="161" t="n"/>
      <c r="AI9" s="161" t="n"/>
      <c r="AJ9" s="161" t="n"/>
      <c r="AK9" s="161" t="n"/>
      <c r="AL9" s="131">
        <f>AA9+AB9</f>
        <v/>
      </c>
      <c r="AM9" s="131">
        <f>Z9-SUM($AL$4:AL9)</f>
        <v/>
      </c>
      <c r="AN9" s="195" t="n"/>
      <c r="AO9" s="161" t="n"/>
      <c r="AP9" s="131">
        <f>AP8+AO9</f>
        <v/>
      </c>
      <c r="AQ9" s="136">
        <f>IF(AP9&lt;$AW$9,Z9-AP9,0)</f>
        <v/>
      </c>
      <c r="AS9" s="152" t="inlineStr">
        <is>
          <t>Sun Prem</t>
        </is>
      </c>
      <c r="AT9" s="153" t="n">
        <v>1</v>
      </c>
      <c r="AV9" s="152" t="inlineStr">
        <is>
          <t>IRA - 2026</t>
        </is>
      </c>
      <c r="AW9" s="153" t="n">
        <v>7500</v>
      </c>
      <c r="AX9" t="inlineStr">
        <is>
          <t>add $1,100 if over  50 years old</t>
        </is>
      </c>
    </row>
    <row r="10">
      <c r="B10" s="127">
        <f>B9+7</f>
        <v/>
      </c>
      <c r="C10" s="128">
        <f>C9+7</f>
        <v/>
      </c>
      <c r="D10" s="129">
        <f>D9+7</f>
        <v/>
      </c>
      <c r="E10" s="130" t="n"/>
      <c r="F10" s="130" t="n"/>
      <c r="G10" s="130" t="n"/>
      <c r="H10" s="130" t="n"/>
      <c r="I10" s="130" t="n"/>
      <c r="J10" s="131">
        <f>E10*$AT$7</f>
        <v/>
      </c>
      <c r="K10" s="131" t="n"/>
      <c r="L10" s="131">
        <f>I10*$AT$8</f>
        <v/>
      </c>
      <c r="M10" s="160">
        <f>F10*$AT$7</f>
        <v/>
      </c>
      <c r="N10" s="160">
        <f>F10*$AT$9</f>
        <v/>
      </c>
      <c r="O10" s="160">
        <f>G10*$AT$10</f>
        <v/>
      </c>
      <c r="P10" s="160">
        <f>G10*$AT$11</f>
        <v/>
      </c>
      <c r="Q10" s="131">
        <f>H10*$AT$7</f>
        <v/>
      </c>
      <c r="R10" s="131" t="n"/>
      <c r="S10" s="131" t="n"/>
      <c r="T10" s="131">
        <f>SUM(J10:S10)</f>
        <v/>
      </c>
      <c r="U10" s="161" t="n">
        <v>0</v>
      </c>
      <c r="V10" s="161" t="n"/>
      <c r="W10" s="161" t="n"/>
      <c r="X10" s="161" t="n">
        <v>0</v>
      </c>
      <c r="Y10" s="161" t="n"/>
      <c r="Z10" s="131">
        <f>T10-SUM(U10:Y10)</f>
        <v/>
      </c>
      <c r="AA10" s="161" t="n"/>
      <c r="AB10" s="161" t="n"/>
      <c r="AC10" s="161" t="n"/>
      <c r="AD10" s="161" t="n"/>
      <c r="AE10" s="161" t="n"/>
      <c r="AF10" s="161" t="n"/>
      <c r="AG10" s="161" t="n"/>
      <c r="AH10" s="161" t="n"/>
      <c r="AI10" s="161" t="n"/>
      <c r="AJ10" s="161" t="n"/>
      <c r="AK10" s="161" t="n"/>
      <c r="AL10" s="131">
        <f>AA10+AB10</f>
        <v/>
      </c>
      <c r="AM10" s="131">
        <f>Z10-SUM($AL$4:AL10)</f>
        <v/>
      </c>
      <c r="AN10" s="195" t="n"/>
      <c r="AO10" s="161" t="n"/>
      <c r="AP10" s="131">
        <f>AP9+AO10</f>
        <v/>
      </c>
      <c r="AQ10" s="136">
        <f>IF(AP10&lt;$AW$9,Z10-AP10,0)</f>
        <v/>
      </c>
      <c r="AS10" s="152" t="inlineStr">
        <is>
          <t>OT Prm Strt</t>
        </is>
      </c>
      <c r="AT10" s="153" t="n">
        <v>16.95</v>
      </c>
      <c r="AV10" s="152" t="inlineStr">
        <is>
          <t>IRA - 2027</t>
        </is>
      </c>
      <c r="AW10" s="187" t="n">
        <v>7500</v>
      </c>
      <c r="AX10" t="inlineStr">
        <is>
          <t>Change for 27</t>
        </is>
      </c>
    </row>
    <row r="11" ht="17" customHeight="1" s="234" thickBot="1">
      <c r="B11" s="127">
        <f>B10+7</f>
        <v/>
      </c>
      <c r="C11" s="128">
        <f>C10+7</f>
        <v/>
      </c>
      <c r="D11" s="129">
        <f>D10+7</f>
        <v/>
      </c>
      <c r="E11" s="130" t="n"/>
      <c r="F11" s="130" t="n"/>
      <c r="G11" s="130" t="n"/>
      <c r="H11" s="130" t="n"/>
      <c r="I11" s="130" t="n"/>
      <c r="J11" s="131">
        <f>E11*$AT$7</f>
        <v/>
      </c>
      <c r="K11" s="131" t="n"/>
      <c r="L11" s="131">
        <f>I11*$AT$8</f>
        <v/>
      </c>
      <c r="M11" s="160">
        <f>F11*$AT$7</f>
        <v/>
      </c>
      <c r="N11" s="160">
        <f>F11*$AT$9</f>
        <v/>
      </c>
      <c r="O11" s="160">
        <f>G11*$AT$10</f>
        <v/>
      </c>
      <c r="P11" s="160">
        <f>G11*$AT$11</f>
        <v/>
      </c>
      <c r="Q11" s="131">
        <f>H11*$AT$7</f>
        <v/>
      </c>
      <c r="R11" s="131" t="n"/>
      <c r="S11" s="131" t="n"/>
      <c r="T11" s="131">
        <f>SUM(J11:S11)</f>
        <v/>
      </c>
      <c r="U11" s="161" t="n">
        <v>0</v>
      </c>
      <c r="V11" s="161" t="n"/>
      <c r="W11" s="161" t="n"/>
      <c r="X11" s="161" t="n">
        <v>0</v>
      </c>
      <c r="Y11" s="161" t="n"/>
      <c r="Z11" s="131">
        <f>T11-SUM(U11:Y11)</f>
        <v/>
      </c>
      <c r="AA11" s="161" t="n"/>
      <c r="AB11" s="161" t="n"/>
      <c r="AC11" s="161" t="n"/>
      <c r="AD11" s="161" t="n"/>
      <c r="AE11" s="161" t="n"/>
      <c r="AF11" s="161" t="n"/>
      <c r="AG11" s="161" t="n"/>
      <c r="AH11" s="161" t="n"/>
      <c r="AI11" s="161" t="n"/>
      <c r="AJ11" s="161" t="n"/>
      <c r="AK11" s="161" t="n"/>
      <c r="AL11" s="131">
        <f>AA11+AB11</f>
        <v/>
      </c>
      <c r="AM11" s="131">
        <f>Z11-SUM($AL$4:AL11)</f>
        <v/>
      </c>
      <c r="AN11" s="195" t="n"/>
      <c r="AO11" s="161" t="n"/>
      <c r="AP11" s="131">
        <f>AP10+AO11</f>
        <v/>
      </c>
      <c r="AQ11" s="136">
        <f>IF(AP11&lt;$AW$9,Z11-AP11,0)</f>
        <v/>
      </c>
      <c r="AS11" s="154" t="inlineStr">
        <is>
          <t>OT Prm Blnd</t>
        </is>
      </c>
      <c r="AT11" s="155">
        <f>17.1828*0.5</f>
        <v/>
      </c>
      <c r="AV11" s="152" t="n"/>
      <c r="AW11" s="153" t="n"/>
    </row>
    <row r="12" ht="17" customHeight="1" s="234" thickBot="1">
      <c r="B12" s="127">
        <f>B11+7</f>
        <v/>
      </c>
      <c r="C12" s="128">
        <f>C11+7</f>
        <v/>
      </c>
      <c r="D12" s="129">
        <f>D11+7</f>
        <v/>
      </c>
      <c r="E12" s="130" t="n"/>
      <c r="F12" s="130" t="n"/>
      <c r="G12" s="130" t="n"/>
      <c r="H12" s="130" t="n"/>
      <c r="I12" s="130" t="n"/>
      <c r="J12" s="131">
        <f>E12*$AT$7</f>
        <v/>
      </c>
      <c r="K12" s="131" t="n"/>
      <c r="L12" s="131">
        <f>I12*$AT$8</f>
        <v/>
      </c>
      <c r="M12" s="160">
        <f>F12*$AT$7</f>
        <v/>
      </c>
      <c r="N12" s="160">
        <f>F12*$AT$9</f>
        <v/>
      </c>
      <c r="O12" s="160">
        <f>G12*$AT$10</f>
        <v/>
      </c>
      <c r="P12" s="160">
        <f>G12*$AT$11</f>
        <v/>
      </c>
      <c r="Q12" s="131">
        <f>H12*$AT$7</f>
        <v/>
      </c>
      <c r="R12" s="131" t="n"/>
      <c r="S12" s="131" t="n"/>
      <c r="T12" s="131">
        <f>SUM(J12:S12)</f>
        <v/>
      </c>
      <c r="U12" s="161" t="n">
        <v>0</v>
      </c>
      <c r="V12" s="161" t="n"/>
      <c r="W12" s="161" t="n"/>
      <c r="X12" s="161" t="n">
        <v>0</v>
      </c>
      <c r="Y12" s="161" t="n"/>
      <c r="Z12" s="131">
        <f>T12-SUM(U12:Y12)</f>
        <v/>
      </c>
      <c r="AA12" s="161" t="n"/>
      <c r="AB12" s="161" t="n"/>
      <c r="AC12" s="161" t="n"/>
      <c r="AD12" s="161" t="n"/>
      <c r="AE12" s="161" t="n"/>
      <c r="AF12" s="161" t="n"/>
      <c r="AG12" s="161" t="n"/>
      <c r="AH12" s="161" t="n"/>
      <c r="AI12" s="161" t="n"/>
      <c r="AJ12" s="161" t="n"/>
      <c r="AK12" s="161" t="n"/>
      <c r="AL12" s="131">
        <f>AA12+AB12</f>
        <v/>
      </c>
      <c r="AM12" s="131">
        <f>Z12-SUM($AL$4:AL12)</f>
        <v/>
      </c>
      <c r="AN12" s="195" t="n"/>
      <c r="AO12" s="161" t="n"/>
      <c r="AP12" s="131">
        <f>AP11+AO12</f>
        <v/>
      </c>
      <c r="AQ12" s="136">
        <f>IF(AP12&lt;$AW$9,Z12-AP12,0)</f>
        <v/>
      </c>
      <c r="AS12" s="156" t="n"/>
      <c r="AT12" s="156" t="n"/>
      <c r="AV12" s="157" t="n"/>
      <c r="AW12" s="186" t="n"/>
    </row>
    <row r="13" ht="17" customHeight="1" s="234" thickBot="1">
      <c r="B13" s="127">
        <f>B12+7</f>
        <v/>
      </c>
      <c r="C13" s="128">
        <f>C12+7</f>
        <v/>
      </c>
      <c r="D13" s="129">
        <f>D12+7</f>
        <v/>
      </c>
      <c r="E13" s="130" t="n"/>
      <c r="F13" s="130" t="n"/>
      <c r="G13" s="130" t="n"/>
      <c r="H13" s="130" t="n"/>
      <c r="I13" s="130" t="n"/>
      <c r="J13" s="131">
        <f>E13*$AT$7</f>
        <v/>
      </c>
      <c r="K13" s="131" t="n"/>
      <c r="L13" s="131">
        <f>I13*$AT$8</f>
        <v/>
      </c>
      <c r="M13" s="160">
        <f>F13*$AT$7</f>
        <v/>
      </c>
      <c r="N13" s="160">
        <f>F13*$AT$9</f>
        <v/>
      </c>
      <c r="O13" s="160">
        <f>G13*$AT$10</f>
        <v/>
      </c>
      <c r="P13" s="160">
        <f>G13*$AT$11</f>
        <v/>
      </c>
      <c r="Q13" s="131">
        <f>H13*$AT$7</f>
        <v/>
      </c>
      <c r="R13" s="131" t="n"/>
      <c r="S13" s="131" t="n"/>
      <c r="T13" s="131">
        <f>SUM(J13:S13)</f>
        <v/>
      </c>
      <c r="U13" s="161" t="n">
        <v>0</v>
      </c>
      <c r="V13" s="161" t="n"/>
      <c r="W13" s="161" t="n"/>
      <c r="X13" s="161" t="n">
        <v>0</v>
      </c>
      <c r="Y13" s="161" t="n"/>
      <c r="Z13" s="131">
        <f>T13-SUM(U13:Y13)</f>
        <v/>
      </c>
      <c r="AA13" s="161" t="n"/>
      <c r="AB13" s="161" t="n"/>
      <c r="AC13" s="161" t="n"/>
      <c r="AD13" s="161" t="n"/>
      <c r="AE13" s="161" t="n"/>
      <c r="AF13" s="161" t="n"/>
      <c r="AG13" s="161" t="n"/>
      <c r="AH13" s="161" t="n"/>
      <c r="AI13" s="161" t="n"/>
      <c r="AJ13" s="161" t="n"/>
      <c r="AK13" s="161" t="n"/>
      <c r="AL13" s="131">
        <f>AA13+AB13</f>
        <v/>
      </c>
      <c r="AM13" s="131">
        <f>Z13-SUM($AL$4:AL13)</f>
        <v/>
      </c>
      <c r="AN13" s="195" t="n"/>
      <c r="AO13" s="161" t="n"/>
      <c r="AP13" s="131">
        <f>AP12+AO13</f>
        <v/>
      </c>
      <c r="AQ13" s="136">
        <f>IF(AP13&lt;$AW$9,Z13-AP13,0)</f>
        <v/>
      </c>
      <c r="AS13" s="149" t="inlineStr">
        <is>
          <t>Legend:</t>
        </is>
      </c>
      <c r="AT13" s="149" t="n"/>
    </row>
    <row r="14">
      <c r="B14" s="127">
        <f>B13+7</f>
        <v/>
      </c>
      <c r="C14" s="128">
        <f>C13+7</f>
        <v/>
      </c>
      <c r="D14" s="129">
        <f>D13+7</f>
        <v/>
      </c>
      <c r="E14" s="130" t="n"/>
      <c r="F14" s="130" t="n"/>
      <c r="G14" s="130" t="n"/>
      <c r="H14" s="130" t="n"/>
      <c r="I14" s="130" t="n"/>
      <c r="J14" s="131">
        <f>E14*$AT$7</f>
        <v/>
      </c>
      <c r="K14" s="131" t="n"/>
      <c r="L14" s="131">
        <f>I14*$AT$8</f>
        <v/>
      </c>
      <c r="M14" s="160">
        <f>F14*$AT$7</f>
        <v/>
      </c>
      <c r="N14" s="160">
        <f>F14*$AT$9</f>
        <v/>
      </c>
      <c r="O14" s="160">
        <f>G14*$AT$10</f>
        <v/>
      </c>
      <c r="P14" s="160">
        <f>G14*$AT$11</f>
        <v/>
      </c>
      <c r="Q14" s="131">
        <f>H14*$AT$7</f>
        <v/>
      </c>
      <c r="R14" s="131" t="n"/>
      <c r="S14" s="131" t="n"/>
      <c r="T14" s="131">
        <f>SUM(J14:S14)</f>
        <v/>
      </c>
      <c r="U14" s="161" t="n">
        <v>0</v>
      </c>
      <c r="V14" s="161" t="n"/>
      <c r="W14" s="161" t="n"/>
      <c r="X14" s="161" t="n">
        <v>0</v>
      </c>
      <c r="Y14" s="161" t="n"/>
      <c r="Z14" s="131">
        <f>T14-SUM(U14:Y14)</f>
        <v/>
      </c>
      <c r="AA14" s="161" t="n"/>
      <c r="AB14" s="161" t="n"/>
      <c r="AC14" s="161" t="n"/>
      <c r="AD14" s="161" t="n"/>
      <c r="AE14" s="161" t="n"/>
      <c r="AF14" s="161" t="n"/>
      <c r="AG14" s="161" t="n"/>
      <c r="AH14" s="161" t="n"/>
      <c r="AI14" s="161" t="n"/>
      <c r="AJ14" s="161" t="n"/>
      <c r="AK14" s="161" t="n"/>
      <c r="AL14" s="131">
        <f>AA14+AB14</f>
        <v/>
      </c>
      <c r="AM14" s="131">
        <f>Z14-SUM($AL$4:AL14)</f>
        <v/>
      </c>
      <c r="AN14" s="195" t="n"/>
      <c r="AO14" s="161" t="n"/>
      <c r="AP14" s="131">
        <f>AP13+AO14</f>
        <v/>
      </c>
      <c r="AQ14" s="136">
        <f>IF(AP14&lt;$AW$9,Z14-AP14,0)</f>
        <v/>
      </c>
      <c r="AS14" s="150" t="inlineStr">
        <is>
          <t>Input (enter values)</t>
        </is>
      </c>
      <c r="AT14" s="158" t="n"/>
    </row>
    <row r="15" ht="17" customHeight="1" s="234" thickBot="1">
      <c r="B15" s="127">
        <f>B14+7</f>
        <v/>
      </c>
      <c r="C15" s="128">
        <f>C14+7</f>
        <v/>
      </c>
      <c r="D15" s="129">
        <f>D14+7</f>
        <v/>
      </c>
      <c r="E15" s="130" t="n"/>
      <c r="F15" s="130" t="n"/>
      <c r="G15" s="130" t="n"/>
      <c r="H15" s="130" t="n"/>
      <c r="I15" s="130" t="n"/>
      <c r="J15" s="131">
        <f>E15*$AT$7</f>
        <v/>
      </c>
      <c r="K15" s="131" t="n"/>
      <c r="L15" s="131">
        <f>I15*$AT$8</f>
        <v/>
      </c>
      <c r="M15" s="160">
        <f>F15*$AT$7</f>
        <v/>
      </c>
      <c r="N15" s="160">
        <f>F15*$AT$9</f>
        <v/>
      </c>
      <c r="O15" s="160">
        <f>G15*$AT$10</f>
        <v/>
      </c>
      <c r="P15" s="160">
        <f>G15*$AT$11</f>
        <v/>
      </c>
      <c r="Q15" s="131">
        <f>H15*$AT$7</f>
        <v/>
      </c>
      <c r="R15" s="131" t="n"/>
      <c r="S15" s="131" t="n"/>
      <c r="T15" s="131">
        <f>SUM(J15:S15)</f>
        <v/>
      </c>
      <c r="U15" s="161" t="n">
        <v>0</v>
      </c>
      <c r="V15" s="161" t="n"/>
      <c r="W15" s="161" t="n"/>
      <c r="X15" s="161" t="n">
        <v>0</v>
      </c>
      <c r="Y15" s="161" t="n"/>
      <c r="Z15" s="131">
        <f>T15-SUM(U15:Y15)</f>
        <v/>
      </c>
      <c r="AA15" s="161" t="n"/>
      <c r="AB15" s="161" t="n"/>
      <c r="AC15" s="161" t="n"/>
      <c r="AD15" s="161" t="n"/>
      <c r="AE15" s="161" t="n"/>
      <c r="AF15" s="161" t="n"/>
      <c r="AG15" s="161" t="n"/>
      <c r="AH15" s="161" t="n"/>
      <c r="AI15" s="161" t="n"/>
      <c r="AJ15" s="161" t="n"/>
      <c r="AK15" s="161" t="n"/>
      <c r="AL15" s="131">
        <f>AA15+AB15</f>
        <v/>
      </c>
      <c r="AM15" s="131">
        <f>Z15-SUM($AL$4:AL15)</f>
        <v/>
      </c>
      <c r="AN15" s="195" t="n"/>
      <c r="AO15" s="161" t="n"/>
      <c r="AP15" s="131">
        <f>AP14+AO15</f>
        <v/>
      </c>
      <c r="AQ15" s="136">
        <f>IF(AP15&lt;$AW$9,Z15-AP15,0)</f>
        <v/>
      </c>
      <c r="AS15" s="157" t="inlineStr">
        <is>
          <t>Calculated (auto)</t>
        </is>
      </c>
      <c r="AT15" s="159" t="n"/>
    </row>
    <row r="16">
      <c r="B16" s="127">
        <f>B15+7</f>
        <v/>
      </c>
      <c r="C16" s="128">
        <f>C15+7</f>
        <v/>
      </c>
      <c r="D16" s="129">
        <f>D15+7</f>
        <v/>
      </c>
      <c r="E16" s="130" t="n"/>
      <c r="F16" s="130" t="n"/>
      <c r="G16" s="130" t="n"/>
      <c r="H16" s="130" t="n"/>
      <c r="I16" s="130" t="n"/>
      <c r="J16" s="131">
        <f>E16*$AT$7</f>
        <v/>
      </c>
      <c r="K16" s="131" t="n"/>
      <c r="L16" s="131">
        <f>I16*$AT$8</f>
        <v/>
      </c>
      <c r="M16" s="160">
        <f>F16*$AT$7</f>
        <v/>
      </c>
      <c r="N16" s="160">
        <f>F16*$AT$9</f>
        <v/>
      </c>
      <c r="O16" s="160">
        <f>G16*$AT$10</f>
        <v/>
      </c>
      <c r="P16" s="160">
        <f>G16*$AT$11</f>
        <v/>
      </c>
      <c r="Q16" s="131">
        <f>H16*$AT$7</f>
        <v/>
      </c>
      <c r="R16" s="131" t="n"/>
      <c r="S16" s="131" t="n"/>
      <c r="T16" s="131">
        <f>SUM(J16:S16)</f>
        <v/>
      </c>
      <c r="U16" s="161" t="n">
        <v>0</v>
      </c>
      <c r="V16" s="161" t="n"/>
      <c r="W16" s="161" t="n"/>
      <c r="X16" s="161" t="n">
        <v>0</v>
      </c>
      <c r="Y16" s="161" t="n"/>
      <c r="Z16" s="131">
        <f>T16-SUM(U16:Y16)</f>
        <v/>
      </c>
      <c r="AA16" s="161" t="n"/>
      <c r="AB16" s="161" t="n"/>
      <c r="AC16" s="161" t="n"/>
      <c r="AD16" s="161" t="n"/>
      <c r="AE16" s="161" t="n"/>
      <c r="AF16" s="161" t="n"/>
      <c r="AG16" s="161" t="n"/>
      <c r="AH16" s="161" t="n"/>
      <c r="AI16" s="161" t="n"/>
      <c r="AJ16" s="161" t="n"/>
      <c r="AK16" s="161" t="n"/>
      <c r="AL16" s="131">
        <f>AA16+AB16</f>
        <v/>
      </c>
      <c r="AM16" s="131">
        <f>Z16-SUM($AL$4:AL16)</f>
        <v/>
      </c>
      <c r="AN16" s="195" t="n"/>
      <c r="AO16" s="161" t="n"/>
      <c r="AP16" s="131">
        <f>AP15+AO16</f>
        <v/>
      </c>
      <c r="AQ16" s="136">
        <f>IF(AP16&lt;$AW$9,Z16-AP16,0)</f>
        <v/>
      </c>
    </row>
    <row r="17">
      <c r="B17" s="127">
        <f>B16+7</f>
        <v/>
      </c>
      <c r="C17" s="128">
        <f>C16+7</f>
        <v/>
      </c>
      <c r="D17" s="129">
        <f>D16+7</f>
        <v/>
      </c>
      <c r="E17" s="130" t="n"/>
      <c r="F17" s="130" t="n"/>
      <c r="G17" s="130" t="n"/>
      <c r="H17" s="130" t="n"/>
      <c r="I17" s="130" t="n"/>
      <c r="J17" s="131">
        <f>E17*$AT$7</f>
        <v/>
      </c>
      <c r="K17" s="131" t="n"/>
      <c r="L17" s="131">
        <f>I17*$AT$8</f>
        <v/>
      </c>
      <c r="M17" s="160">
        <f>F17*$AT$7</f>
        <v/>
      </c>
      <c r="N17" s="160">
        <f>F17*$AT$9</f>
        <v/>
      </c>
      <c r="O17" s="160">
        <f>G17*$AT$10</f>
        <v/>
      </c>
      <c r="P17" s="160">
        <f>G17*$AT$11</f>
        <v/>
      </c>
      <c r="Q17" s="131">
        <f>H17*$AT$7</f>
        <v/>
      </c>
      <c r="R17" s="131" t="n"/>
      <c r="S17" s="131" t="n"/>
      <c r="T17" s="131">
        <f>SUM(J17:S17)</f>
        <v/>
      </c>
      <c r="U17" s="161" t="n">
        <v>0</v>
      </c>
      <c r="V17" s="161" t="n"/>
      <c r="W17" s="161" t="n"/>
      <c r="X17" s="161" t="n">
        <v>0</v>
      </c>
      <c r="Y17" s="161" t="n"/>
      <c r="Z17" s="131">
        <f>T17-SUM(U17:Y17)</f>
        <v/>
      </c>
      <c r="AA17" s="161" t="n"/>
      <c r="AB17" s="161" t="n"/>
      <c r="AC17" s="161" t="n"/>
      <c r="AD17" s="161" t="n"/>
      <c r="AE17" s="161" t="n"/>
      <c r="AF17" s="161" t="n"/>
      <c r="AG17" s="161" t="n"/>
      <c r="AH17" s="161" t="n"/>
      <c r="AI17" s="161" t="n"/>
      <c r="AJ17" s="161" t="n"/>
      <c r="AK17" s="161" t="n"/>
      <c r="AL17" s="131">
        <f>AA17+AB17</f>
        <v/>
      </c>
      <c r="AM17" s="131">
        <f>Z17-SUM($AL$4:AL17)</f>
        <v/>
      </c>
      <c r="AN17" s="195" t="n"/>
      <c r="AO17" s="161" t="n"/>
      <c r="AP17" s="131">
        <f>AP16+AO17</f>
        <v/>
      </c>
      <c r="AQ17" s="136">
        <f>IF(AP17&lt;$AW$9,Z17-AP17,0)</f>
        <v/>
      </c>
    </row>
    <row r="18">
      <c r="B18" s="127">
        <f>B17+7</f>
        <v/>
      </c>
      <c r="C18" s="128">
        <f>C17+7</f>
        <v/>
      </c>
      <c r="D18" s="129">
        <f>D17+7</f>
        <v/>
      </c>
      <c r="E18" s="130" t="n"/>
      <c r="F18" s="130" t="n"/>
      <c r="G18" s="130" t="n"/>
      <c r="H18" s="130" t="n"/>
      <c r="I18" s="130" t="n"/>
      <c r="J18" s="131">
        <f>E18*$AT$7</f>
        <v/>
      </c>
      <c r="K18" s="131" t="n"/>
      <c r="L18" s="131">
        <f>I18*$AT$8</f>
        <v/>
      </c>
      <c r="M18" s="160">
        <f>F18*$AT$7</f>
        <v/>
      </c>
      <c r="N18" s="160">
        <f>F18*$AT$9</f>
        <v/>
      </c>
      <c r="O18" s="160">
        <f>G18*$AT$10</f>
        <v/>
      </c>
      <c r="P18" s="160">
        <f>G18*$AT$11</f>
        <v/>
      </c>
      <c r="Q18" s="131">
        <f>H18*$AT$7</f>
        <v/>
      </c>
      <c r="R18" s="131" t="n"/>
      <c r="S18" s="131" t="n"/>
      <c r="T18" s="131">
        <f>SUM(J18:S18)</f>
        <v/>
      </c>
      <c r="U18" s="161" t="n">
        <v>0</v>
      </c>
      <c r="V18" s="161" t="n"/>
      <c r="W18" s="161" t="n"/>
      <c r="X18" s="161" t="n">
        <v>0</v>
      </c>
      <c r="Y18" s="161" t="n"/>
      <c r="Z18" s="131">
        <f>T18-SUM(U18:Y18)</f>
        <v/>
      </c>
      <c r="AA18" s="161" t="n"/>
      <c r="AB18" s="161" t="n"/>
      <c r="AC18" s="161" t="n"/>
      <c r="AD18" s="161" t="n"/>
      <c r="AE18" s="161" t="n"/>
      <c r="AF18" s="161" t="n"/>
      <c r="AG18" s="161" t="n"/>
      <c r="AH18" s="161" t="n"/>
      <c r="AI18" s="161" t="n"/>
      <c r="AJ18" s="161" t="n"/>
      <c r="AK18" s="161" t="n"/>
      <c r="AL18" s="131">
        <f>AA18+AB18</f>
        <v/>
      </c>
      <c r="AM18" s="131">
        <f>Z18-SUM($AL$4:AL18)</f>
        <v/>
      </c>
      <c r="AN18" s="195" t="n"/>
      <c r="AO18" s="161" t="n"/>
      <c r="AP18" s="131">
        <f>AP17+AO18</f>
        <v/>
      </c>
      <c r="AQ18" s="136">
        <f>IF(AP18&lt;$AW$9,Z18-AP18,0)</f>
        <v/>
      </c>
    </row>
    <row r="19">
      <c r="B19" s="127">
        <f>B18+7</f>
        <v/>
      </c>
      <c r="C19" s="128">
        <f>C18+7</f>
        <v/>
      </c>
      <c r="D19" s="129">
        <f>D18+7</f>
        <v/>
      </c>
      <c r="E19" s="130" t="n"/>
      <c r="F19" s="130" t="n"/>
      <c r="G19" s="130" t="n"/>
      <c r="H19" s="130" t="n"/>
      <c r="I19" s="130" t="n"/>
      <c r="J19" s="131">
        <f>E19*$AT$7</f>
        <v/>
      </c>
      <c r="K19" s="131" t="n"/>
      <c r="L19" s="131">
        <f>I19*$AT$8</f>
        <v/>
      </c>
      <c r="M19" s="160">
        <f>F19*$AT$7</f>
        <v/>
      </c>
      <c r="N19" s="160">
        <f>F19*$AT$9</f>
        <v/>
      </c>
      <c r="O19" s="160">
        <f>G19*$AT$10</f>
        <v/>
      </c>
      <c r="P19" s="160">
        <f>G19*$AT$11</f>
        <v/>
      </c>
      <c r="Q19" s="131">
        <f>H19*$AT$7</f>
        <v/>
      </c>
      <c r="R19" s="131" t="n"/>
      <c r="S19" s="131" t="n"/>
      <c r="T19" s="131">
        <f>SUM(J19:S19)</f>
        <v/>
      </c>
      <c r="U19" s="161" t="n">
        <v>0</v>
      </c>
      <c r="V19" s="161" t="n"/>
      <c r="W19" s="161" t="n"/>
      <c r="X19" s="161" t="n">
        <v>0</v>
      </c>
      <c r="Y19" s="161" t="n"/>
      <c r="Z19" s="131">
        <f>T19-SUM(U19:Y19)</f>
        <v/>
      </c>
      <c r="AA19" s="161" t="n"/>
      <c r="AB19" s="161" t="n"/>
      <c r="AC19" s="161" t="n"/>
      <c r="AD19" s="161" t="n"/>
      <c r="AE19" s="161" t="n"/>
      <c r="AF19" s="161" t="n"/>
      <c r="AG19" s="161" t="n"/>
      <c r="AH19" s="161" t="n"/>
      <c r="AI19" s="161" t="n"/>
      <c r="AJ19" s="161" t="n"/>
      <c r="AK19" s="161" t="n"/>
      <c r="AL19" s="131">
        <f>AA19+AB19</f>
        <v/>
      </c>
      <c r="AM19" s="131">
        <f>Z19-SUM($AL$4:AL19)</f>
        <v/>
      </c>
      <c r="AN19" s="195" t="n"/>
      <c r="AO19" s="161" t="n"/>
      <c r="AP19" s="131">
        <f>AP18+AO19</f>
        <v/>
      </c>
      <c r="AQ19" s="136">
        <f>IF(AP19&lt;$AW$9,Z19-AP19,0)</f>
        <v/>
      </c>
    </row>
    <row r="20">
      <c r="B20" s="127">
        <f>B19+7</f>
        <v/>
      </c>
      <c r="C20" s="128">
        <f>C19+7</f>
        <v/>
      </c>
      <c r="D20" s="129">
        <f>D19+7</f>
        <v/>
      </c>
      <c r="E20" s="130" t="n"/>
      <c r="F20" s="130" t="n"/>
      <c r="G20" s="130" t="n"/>
      <c r="H20" s="130" t="n"/>
      <c r="I20" s="130" t="n"/>
      <c r="J20" s="131">
        <f>E20*$AT$7</f>
        <v/>
      </c>
      <c r="K20" s="131" t="n"/>
      <c r="L20" s="131">
        <f>I20*$AT$8</f>
        <v/>
      </c>
      <c r="M20" s="160">
        <f>F20*$AT$7</f>
        <v/>
      </c>
      <c r="N20" s="160">
        <f>F20*$AT$9</f>
        <v/>
      </c>
      <c r="O20" s="160">
        <f>G20*$AT$10</f>
        <v/>
      </c>
      <c r="P20" s="160">
        <f>G20*$AT$11</f>
        <v/>
      </c>
      <c r="Q20" s="131">
        <f>H20*$AT$7</f>
        <v/>
      </c>
      <c r="R20" s="131" t="n"/>
      <c r="S20" s="131" t="n"/>
      <c r="T20" s="131">
        <f>SUM(J20:S20)</f>
        <v/>
      </c>
      <c r="U20" s="161" t="n">
        <v>0</v>
      </c>
      <c r="V20" s="161" t="n"/>
      <c r="W20" s="161" t="n"/>
      <c r="X20" s="161" t="n">
        <v>0</v>
      </c>
      <c r="Y20" s="161" t="n"/>
      <c r="Z20" s="131">
        <f>T20-SUM(U20:Y20)</f>
        <v/>
      </c>
      <c r="AA20" s="161" t="n"/>
      <c r="AB20" s="161" t="n"/>
      <c r="AC20" s="161" t="n"/>
      <c r="AD20" s="161" t="n"/>
      <c r="AE20" s="161" t="n"/>
      <c r="AF20" s="161" t="n"/>
      <c r="AG20" s="161" t="n"/>
      <c r="AH20" s="161" t="n"/>
      <c r="AI20" s="161" t="n"/>
      <c r="AJ20" s="161" t="n"/>
      <c r="AK20" s="161" t="n"/>
      <c r="AL20" s="131">
        <f>AA20+AB20</f>
        <v/>
      </c>
      <c r="AM20" s="131">
        <f>Z20-SUM($AL$4:AL20)</f>
        <v/>
      </c>
      <c r="AN20" s="195" t="n"/>
      <c r="AO20" s="161" t="n"/>
      <c r="AP20" s="131">
        <f>AP19+AO20</f>
        <v/>
      </c>
      <c r="AQ20" s="136">
        <f>IF(AP20&lt;$AW$9,Z20-AP20,0)</f>
        <v/>
      </c>
    </row>
    <row r="21">
      <c r="B21" s="127">
        <f>B20+7</f>
        <v/>
      </c>
      <c r="C21" s="128">
        <f>C20+7</f>
        <v/>
      </c>
      <c r="D21" s="129">
        <f>D20+7</f>
        <v/>
      </c>
      <c r="E21" s="130" t="n"/>
      <c r="F21" s="130" t="n"/>
      <c r="G21" s="130" t="n"/>
      <c r="H21" s="130" t="n"/>
      <c r="I21" s="130" t="n"/>
      <c r="J21" s="131">
        <f>E21*$AT$7</f>
        <v/>
      </c>
      <c r="K21" s="131" t="n"/>
      <c r="L21" s="131">
        <f>I21*$AT$8</f>
        <v/>
      </c>
      <c r="M21" s="160">
        <f>F21*$AT$7</f>
        <v/>
      </c>
      <c r="N21" s="160">
        <f>F21*$AT$9</f>
        <v/>
      </c>
      <c r="O21" s="160">
        <f>G21*$AT$10</f>
        <v/>
      </c>
      <c r="P21" s="160">
        <f>G21*$AT$11</f>
        <v/>
      </c>
      <c r="Q21" s="131">
        <f>H21*$AT$7</f>
        <v/>
      </c>
      <c r="R21" s="131" t="n"/>
      <c r="S21" s="131" t="n"/>
      <c r="T21" s="131">
        <f>SUM(J21:S21)</f>
        <v/>
      </c>
      <c r="U21" s="161" t="n">
        <v>0</v>
      </c>
      <c r="V21" s="161" t="n"/>
      <c r="W21" s="161" t="n"/>
      <c r="X21" s="161" t="n">
        <v>0</v>
      </c>
      <c r="Y21" s="161" t="n"/>
      <c r="Z21" s="131">
        <f>T21-SUM(U21:Y21)</f>
        <v/>
      </c>
      <c r="AA21" s="161" t="n"/>
      <c r="AB21" s="161" t="n"/>
      <c r="AC21" s="161" t="n"/>
      <c r="AD21" s="161" t="n"/>
      <c r="AE21" s="161" t="n"/>
      <c r="AF21" s="161" t="n"/>
      <c r="AG21" s="161" t="n"/>
      <c r="AH21" s="161" t="n"/>
      <c r="AI21" s="161" t="n"/>
      <c r="AJ21" s="161" t="n"/>
      <c r="AK21" s="161" t="n"/>
      <c r="AL21" s="131">
        <f>AA21+AB21</f>
        <v/>
      </c>
      <c r="AM21" s="131">
        <f>Z21-SUM($AL$4:AL21)</f>
        <v/>
      </c>
      <c r="AN21" s="195" t="n"/>
      <c r="AO21" s="161" t="n"/>
      <c r="AP21" s="131">
        <f>AP20+AO21</f>
        <v/>
      </c>
      <c r="AQ21" s="136">
        <f>IF(AP21&lt;$AW$9,Z21-AP21,0)</f>
        <v/>
      </c>
    </row>
    <row r="22">
      <c r="B22" s="127">
        <f>B21+7</f>
        <v/>
      </c>
      <c r="C22" s="128">
        <f>C21+7</f>
        <v/>
      </c>
      <c r="D22" s="129">
        <f>D21+7</f>
        <v/>
      </c>
      <c r="E22" s="130" t="n"/>
      <c r="F22" s="130" t="n"/>
      <c r="G22" s="130" t="n"/>
      <c r="H22" s="130" t="n"/>
      <c r="I22" s="130" t="n"/>
      <c r="J22" s="131">
        <f>E22*$AT$7</f>
        <v/>
      </c>
      <c r="K22" s="131" t="n"/>
      <c r="L22" s="131">
        <f>I22*$AT$8</f>
        <v/>
      </c>
      <c r="M22" s="160">
        <f>F22*$AT$7</f>
        <v/>
      </c>
      <c r="N22" s="160">
        <f>F22*$AT$9</f>
        <v/>
      </c>
      <c r="O22" s="160">
        <f>G22*$AT$10</f>
        <v/>
      </c>
      <c r="P22" s="160">
        <f>G22*$AT$11</f>
        <v/>
      </c>
      <c r="Q22" s="131">
        <f>H22*$AT$7</f>
        <v/>
      </c>
      <c r="R22" s="131" t="n"/>
      <c r="S22" s="131" t="n"/>
      <c r="T22" s="131">
        <f>SUM(J22:S22)</f>
        <v/>
      </c>
      <c r="U22" s="161" t="n">
        <v>0</v>
      </c>
      <c r="V22" s="161" t="n"/>
      <c r="W22" s="161" t="n"/>
      <c r="X22" s="161" t="n">
        <v>0</v>
      </c>
      <c r="Y22" s="161" t="n"/>
      <c r="Z22" s="131">
        <f>T22-SUM(U22:Y22)</f>
        <v/>
      </c>
      <c r="AA22" s="161" t="n"/>
      <c r="AB22" s="161" t="n"/>
      <c r="AC22" s="161" t="n"/>
      <c r="AD22" s="161" t="n"/>
      <c r="AE22" s="161" t="n"/>
      <c r="AF22" s="161" t="n"/>
      <c r="AG22" s="161" t="n"/>
      <c r="AH22" s="161" t="n"/>
      <c r="AI22" s="161" t="n"/>
      <c r="AJ22" s="161" t="n"/>
      <c r="AK22" s="161" t="n"/>
      <c r="AL22" s="131">
        <f>AA22+AB22</f>
        <v/>
      </c>
      <c r="AM22" s="131">
        <f>Z22-SUM($AL$4:AL22)</f>
        <v/>
      </c>
      <c r="AN22" s="195" t="n"/>
      <c r="AO22" s="161" t="n"/>
      <c r="AP22" s="131">
        <f>AP21+AO22</f>
        <v/>
      </c>
      <c r="AQ22" s="136">
        <f>IF(AP22&lt;$AW$9,Z22-AP22,0)</f>
        <v/>
      </c>
    </row>
    <row r="23">
      <c r="B23" s="127">
        <f>B22+7</f>
        <v/>
      </c>
      <c r="C23" s="128">
        <f>C22+7</f>
        <v/>
      </c>
      <c r="D23" s="129">
        <f>D22+7</f>
        <v/>
      </c>
      <c r="E23" s="130" t="n"/>
      <c r="F23" s="130" t="n"/>
      <c r="G23" s="130" t="n"/>
      <c r="H23" s="130" t="n"/>
      <c r="I23" s="130" t="n"/>
      <c r="J23" s="131">
        <f>E23*$AT$7</f>
        <v/>
      </c>
      <c r="K23" s="131" t="n"/>
      <c r="L23" s="131">
        <f>I23*$AT$8</f>
        <v/>
      </c>
      <c r="M23" s="160">
        <f>F23*$AT$7</f>
        <v/>
      </c>
      <c r="N23" s="160">
        <f>F23*$AT$9</f>
        <v/>
      </c>
      <c r="O23" s="160">
        <f>G23*$AT$10</f>
        <v/>
      </c>
      <c r="P23" s="160">
        <f>G23*$AT$11</f>
        <v/>
      </c>
      <c r="Q23" s="131">
        <f>H23*$AT$7</f>
        <v/>
      </c>
      <c r="R23" s="131" t="n"/>
      <c r="S23" s="131" t="n"/>
      <c r="T23" s="131">
        <f>SUM(J23:S23)</f>
        <v/>
      </c>
      <c r="U23" s="161" t="n">
        <v>0</v>
      </c>
      <c r="V23" s="161" t="n"/>
      <c r="W23" s="161" t="n"/>
      <c r="X23" s="161" t="n">
        <v>0</v>
      </c>
      <c r="Y23" s="161" t="n"/>
      <c r="Z23" s="131">
        <f>T23-SUM(U23:Y23)</f>
        <v/>
      </c>
      <c r="AA23" s="161" t="n"/>
      <c r="AB23" s="161" t="n"/>
      <c r="AC23" s="161" t="n"/>
      <c r="AD23" s="161" t="n"/>
      <c r="AE23" s="161" t="n"/>
      <c r="AF23" s="161" t="n"/>
      <c r="AG23" s="161" t="n"/>
      <c r="AH23" s="161" t="n"/>
      <c r="AI23" s="161" t="n"/>
      <c r="AJ23" s="161" t="n"/>
      <c r="AK23" s="161" t="n"/>
      <c r="AL23" s="131">
        <f>AA23+AB23</f>
        <v/>
      </c>
      <c r="AM23" s="131">
        <f>Z23-SUM($AL$4:AL23)</f>
        <v/>
      </c>
      <c r="AN23" s="195" t="n"/>
      <c r="AO23" s="161" t="n"/>
      <c r="AP23" s="131">
        <f>AP22+AO23</f>
        <v/>
      </c>
      <c r="AQ23" s="136">
        <f>IF(AP23&lt;$AW$9,Z23-AP23,0)</f>
        <v/>
      </c>
    </row>
    <row r="24">
      <c r="B24" s="127">
        <f>B23+7</f>
        <v/>
      </c>
      <c r="C24" s="128">
        <f>C23+7</f>
        <v/>
      </c>
      <c r="D24" s="129">
        <f>D23+7</f>
        <v/>
      </c>
      <c r="E24" s="130" t="n"/>
      <c r="F24" s="130" t="n"/>
      <c r="G24" s="130" t="n"/>
      <c r="H24" s="130" t="n"/>
      <c r="I24" s="130" t="n"/>
      <c r="J24" s="131">
        <f>E24*$AT$7</f>
        <v/>
      </c>
      <c r="K24" s="131" t="n"/>
      <c r="L24" s="131">
        <f>I24*$AT$8</f>
        <v/>
      </c>
      <c r="M24" s="160">
        <f>F24*$AT$7</f>
        <v/>
      </c>
      <c r="N24" s="160">
        <f>F24*$AT$9</f>
        <v/>
      </c>
      <c r="O24" s="160">
        <f>G24*$AT$10</f>
        <v/>
      </c>
      <c r="P24" s="160">
        <f>G24*$AT$11</f>
        <v/>
      </c>
      <c r="Q24" s="131">
        <f>H24*$AT$7</f>
        <v/>
      </c>
      <c r="R24" s="131" t="n"/>
      <c r="S24" s="131" t="n"/>
      <c r="T24" s="131">
        <f>SUM(J24:S24)</f>
        <v/>
      </c>
      <c r="U24" s="161" t="n">
        <v>0</v>
      </c>
      <c r="V24" s="161" t="n"/>
      <c r="W24" s="161" t="n"/>
      <c r="X24" s="161" t="n">
        <v>0</v>
      </c>
      <c r="Y24" s="161" t="n"/>
      <c r="Z24" s="131">
        <f>T24-SUM(U24:Y24)</f>
        <v/>
      </c>
      <c r="AA24" s="161" t="n"/>
      <c r="AB24" s="161" t="n"/>
      <c r="AC24" s="161" t="n"/>
      <c r="AD24" s="161" t="n"/>
      <c r="AE24" s="161" t="n"/>
      <c r="AF24" s="161" t="n"/>
      <c r="AG24" s="161" t="n"/>
      <c r="AH24" s="161" t="n"/>
      <c r="AI24" s="161" t="n"/>
      <c r="AJ24" s="161" t="n"/>
      <c r="AK24" s="161" t="n"/>
      <c r="AL24" s="131">
        <f>AA24+AB24</f>
        <v/>
      </c>
      <c r="AM24" s="131">
        <f>Z24-SUM($AL$4:AL24)</f>
        <v/>
      </c>
      <c r="AN24" s="195" t="n"/>
      <c r="AO24" s="161" t="n"/>
      <c r="AP24" s="131">
        <f>AP23+AO24</f>
        <v/>
      </c>
      <c r="AQ24" s="136">
        <f>IF(AP24&lt;$AW$9,Z24-AP24,0)</f>
        <v/>
      </c>
    </row>
    <row r="25">
      <c r="B25" s="127">
        <f>B24+7</f>
        <v/>
      </c>
      <c r="C25" s="128">
        <f>C24+7</f>
        <v/>
      </c>
      <c r="D25" s="129">
        <f>D24+7</f>
        <v/>
      </c>
      <c r="E25" s="130" t="n"/>
      <c r="F25" s="130" t="n"/>
      <c r="G25" s="130" t="n"/>
      <c r="H25" s="130" t="n"/>
      <c r="I25" s="130" t="n"/>
      <c r="J25" s="131">
        <f>E25*$AT$7</f>
        <v/>
      </c>
      <c r="K25" s="131" t="n"/>
      <c r="L25" s="131">
        <f>I25*$AT$8</f>
        <v/>
      </c>
      <c r="M25" s="160">
        <f>F25*$AT$7</f>
        <v/>
      </c>
      <c r="N25" s="160">
        <f>F25*$AT$9</f>
        <v/>
      </c>
      <c r="O25" s="160">
        <f>G25*$AT$10</f>
        <v/>
      </c>
      <c r="P25" s="160">
        <f>G25*$AT$11</f>
        <v/>
      </c>
      <c r="Q25" s="131">
        <f>H25*$AT$7</f>
        <v/>
      </c>
      <c r="R25" s="131" t="n"/>
      <c r="S25" s="131" t="n"/>
      <c r="T25" s="131">
        <f>SUM(J25:S25)</f>
        <v/>
      </c>
      <c r="U25" s="161" t="n">
        <v>0</v>
      </c>
      <c r="V25" s="161" t="n"/>
      <c r="W25" s="161" t="n"/>
      <c r="X25" s="161" t="n">
        <v>0</v>
      </c>
      <c r="Y25" s="161" t="n"/>
      <c r="Z25" s="131">
        <f>T25-SUM(U25:Y25)</f>
        <v/>
      </c>
      <c r="AA25" s="161" t="n"/>
      <c r="AB25" s="161" t="n"/>
      <c r="AC25" s="161" t="n"/>
      <c r="AD25" s="161" t="n"/>
      <c r="AE25" s="161" t="n"/>
      <c r="AF25" s="161" t="n"/>
      <c r="AG25" s="161" t="n"/>
      <c r="AH25" s="161" t="n"/>
      <c r="AI25" s="161" t="n"/>
      <c r="AJ25" s="161" t="n"/>
      <c r="AK25" s="161" t="n"/>
      <c r="AL25" s="131">
        <f>AA25+AB25</f>
        <v/>
      </c>
      <c r="AM25" s="131">
        <f>Z25-SUM($AL$4:AL25)</f>
        <v/>
      </c>
      <c r="AN25" s="195" t="n"/>
      <c r="AO25" s="161" t="n"/>
      <c r="AP25" s="131">
        <f>AP24+AO25</f>
        <v/>
      </c>
      <c r="AQ25" s="136">
        <f>IF(AP25&lt;$AW$9,Z25-AP25,0)</f>
        <v/>
      </c>
    </row>
    <row r="26">
      <c r="B26" s="127">
        <f>B25+7</f>
        <v/>
      </c>
      <c r="C26" s="128">
        <f>C25+7</f>
        <v/>
      </c>
      <c r="D26" s="129">
        <f>D25+7</f>
        <v/>
      </c>
      <c r="E26" s="130" t="n"/>
      <c r="F26" s="130" t="n"/>
      <c r="G26" s="130" t="n"/>
      <c r="H26" s="130" t="n"/>
      <c r="I26" s="130" t="n"/>
      <c r="J26" s="131">
        <f>E26*$AT$7</f>
        <v/>
      </c>
      <c r="K26" s="131" t="n"/>
      <c r="L26" s="131">
        <f>I26*$AT$8</f>
        <v/>
      </c>
      <c r="M26" s="160">
        <f>F26*$AT$7</f>
        <v/>
      </c>
      <c r="N26" s="160">
        <f>F26*$AT$9</f>
        <v/>
      </c>
      <c r="O26" s="160">
        <f>G26*$AT$10</f>
        <v/>
      </c>
      <c r="P26" s="160">
        <f>G26*$AT$11</f>
        <v/>
      </c>
      <c r="Q26" s="131">
        <f>H26*$AT$7</f>
        <v/>
      </c>
      <c r="R26" s="131" t="n"/>
      <c r="S26" s="131" t="n"/>
      <c r="T26" s="131">
        <f>SUM(J26:S26)</f>
        <v/>
      </c>
      <c r="U26" s="161" t="n">
        <v>0</v>
      </c>
      <c r="V26" s="161" t="n"/>
      <c r="W26" s="161" t="n"/>
      <c r="X26" s="161" t="n">
        <v>0</v>
      </c>
      <c r="Y26" s="161" t="n"/>
      <c r="Z26" s="131">
        <f>T26-SUM(U26:Y26)</f>
        <v/>
      </c>
      <c r="AA26" s="161" t="n"/>
      <c r="AB26" s="161" t="n"/>
      <c r="AC26" s="161" t="n"/>
      <c r="AD26" s="161" t="n"/>
      <c r="AE26" s="161" t="n"/>
      <c r="AF26" s="161" t="n"/>
      <c r="AG26" s="161" t="n"/>
      <c r="AH26" s="161" t="n"/>
      <c r="AI26" s="161" t="n"/>
      <c r="AJ26" s="161" t="n"/>
      <c r="AK26" s="161" t="n"/>
      <c r="AL26" s="131">
        <f>AA26+AB26</f>
        <v/>
      </c>
      <c r="AM26" s="131">
        <f>Z26-SUM($AL$4:AL26)</f>
        <v/>
      </c>
      <c r="AN26" s="195" t="n"/>
      <c r="AO26" s="161" t="n"/>
      <c r="AP26" s="131">
        <f>AP25+AO26</f>
        <v/>
      </c>
      <c r="AQ26" s="136">
        <f>IF(AP26&lt;$AW$9,Z26-AP26,0)</f>
        <v/>
      </c>
    </row>
    <row r="27">
      <c r="B27" s="127">
        <f>B26+7</f>
        <v/>
      </c>
      <c r="C27" s="128">
        <f>C26+7</f>
        <v/>
      </c>
      <c r="D27" s="129">
        <f>D26+7</f>
        <v/>
      </c>
      <c r="E27" s="130" t="n"/>
      <c r="F27" s="130" t="n"/>
      <c r="G27" s="130" t="n"/>
      <c r="H27" s="130" t="n"/>
      <c r="I27" s="130" t="n"/>
      <c r="J27" s="131">
        <f>E27*$AT$7</f>
        <v/>
      </c>
      <c r="K27" s="131" t="n"/>
      <c r="L27" s="131">
        <f>I27*$AT$8</f>
        <v/>
      </c>
      <c r="M27" s="160">
        <f>F27*$AT$7</f>
        <v/>
      </c>
      <c r="N27" s="160">
        <f>F27*$AT$9</f>
        <v/>
      </c>
      <c r="O27" s="160">
        <f>G27*$AT$10</f>
        <v/>
      </c>
      <c r="P27" s="160">
        <f>G27*$AT$11</f>
        <v/>
      </c>
      <c r="Q27" s="131">
        <f>H27*$AT$7</f>
        <v/>
      </c>
      <c r="R27" s="131" t="n"/>
      <c r="S27" s="131" t="n"/>
      <c r="T27" s="131">
        <f>SUM(J27:S27)</f>
        <v/>
      </c>
      <c r="U27" s="161" t="n">
        <v>0</v>
      </c>
      <c r="V27" s="161" t="n"/>
      <c r="W27" s="161" t="n"/>
      <c r="X27" s="161" t="n">
        <v>0</v>
      </c>
      <c r="Y27" s="161" t="n"/>
      <c r="Z27" s="131">
        <f>T27-SUM(U27:Y27)</f>
        <v/>
      </c>
      <c r="AA27" s="161" t="n"/>
      <c r="AB27" s="161" t="n"/>
      <c r="AC27" s="161" t="n"/>
      <c r="AD27" s="161" t="n"/>
      <c r="AE27" s="161" t="n"/>
      <c r="AF27" s="161" t="n"/>
      <c r="AG27" s="161" t="n"/>
      <c r="AH27" s="161" t="n"/>
      <c r="AI27" s="161" t="n"/>
      <c r="AJ27" s="161" t="n"/>
      <c r="AK27" s="161" t="n"/>
      <c r="AL27" s="131">
        <f>AA27+AB27</f>
        <v/>
      </c>
      <c r="AM27" s="131">
        <f>Z27-SUM($AL$4:AL27)</f>
        <v/>
      </c>
      <c r="AN27" s="195" t="n"/>
      <c r="AO27" s="161" t="n"/>
      <c r="AP27" s="131">
        <f>AP26+AO27</f>
        <v/>
      </c>
      <c r="AQ27" s="136">
        <f>IF(AP27&lt;$AW$9,Z27-AP27,0)</f>
        <v/>
      </c>
    </row>
    <row r="28">
      <c r="B28" s="127">
        <f>B27+7</f>
        <v/>
      </c>
      <c r="C28" s="128">
        <f>C27+7</f>
        <v/>
      </c>
      <c r="D28" s="129">
        <f>D27+7</f>
        <v/>
      </c>
      <c r="E28" s="130" t="n"/>
      <c r="F28" s="130" t="n"/>
      <c r="G28" s="130" t="n"/>
      <c r="H28" s="130" t="n"/>
      <c r="I28" s="130" t="n"/>
      <c r="J28" s="131">
        <f>E28*$AT$7</f>
        <v/>
      </c>
      <c r="K28" s="131" t="n"/>
      <c r="L28" s="131">
        <f>I28*$AT$8</f>
        <v/>
      </c>
      <c r="M28" s="160">
        <f>F28*$AT$7</f>
        <v/>
      </c>
      <c r="N28" s="160">
        <f>F28*$AT$9</f>
        <v/>
      </c>
      <c r="O28" s="160">
        <f>G28*$AT$10</f>
        <v/>
      </c>
      <c r="P28" s="160">
        <f>G28*$AT$11</f>
        <v/>
      </c>
      <c r="Q28" s="131">
        <f>H28*$AT$7</f>
        <v/>
      </c>
      <c r="R28" s="131" t="n"/>
      <c r="S28" s="131" t="n"/>
      <c r="T28" s="131">
        <f>SUM(J28:S28)</f>
        <v/>
      </c>
      <c r="U28" s="161" t="n">
        <v>0</v>
      </c>
      <c r="V28" s="161" t="n"/>
      <c r="W28" s="161" t="n"/>
      <c r="X28" s="161" t="n">
        <v>0</v>
      </c>
      <c r="Y28" s="161" t="n"/>
      <c r="Z28" s="131">
        <f>T28-SUM(U28:Y28)</f>
        <v/>
      </c>
      <c r="AA28" s="161" t="n"/>
      <c r="AB28" s="161" t="n"/>
      <c r="AC28" s="161" t="n"/>
      <c r="AD28" s="161" t="n"/>
      <c r="AE28" s="161" t="n"/>
      <c r="AF28" s="161" t="n"/>
      <c r="AG28" s="161" t="n"/>
      <c r="AH28" s="161" t="n"/>
      <c r="AI28" s="161" t="n"/>
      <c r="AJ28" s="161" t="n"/>
      <c r="AK28" s="161" t="n"/>
      <c r="AL28" s="131">
        <f>AA28+AB28</f>
        <v/>
      </c>
      <c r="AM28" s="131">
        <f>Z28-SUM($AL$4:AL28)</f>
        <v/>
      </c>
      <c r="AN28" s="195" t="n"/>
      <c r="AO28" s="161" t="n"/>
      <c r="AP28" s="131">
        <f>AP27+AO28</f>
        <v/>
      </c>
      <c r="AQ28" s="136">
        <f>IF(AP28&lt;$AW$9,Z28-AP28,0)</f>
        <v/>
      </c>
    </row>
    <row r="29">
      <c r="B29" s="127">
        <f>B28+7</f>
        <v/>
      </c>
      <c r="C29" s="128">
        <f>C28+7</f>
        <v/>
      </c>
      <c r="D29" s="129">
        <f>D28+7</f>
        <v/>
      </c>
      <c r="E29" s="130" t="n"/>
      <c r="F29" s="130" t="n"/>
      <c r="G29" s="130" t="n"/>
      <c r="H29" s="130" t="n"/>
      <c r="I29" s="130" t="n"/>
      <c r="J29" s="131">
        <f>E29*$AT$7</f>
        <v/>
      </c>
      <c r="K29" s="131" t="n"/>
      <c r="L29" s="131">
        <f>I29*$AT$8</f>
        <v/>
      </c>
      <c r="M29" s="160">
        <f>F29*$AT$7</f>
        <v/>
      </c>
      <c r="N29" s="160">
        <f>F29*$AT$9</f>
        <v/>
      </c>
      <c r="O29" s="160">
        <f>G29*$AT$10</f>
        <v/>
      </c>
      <c r="P29" s="160">
        <f>G29*$AT$11</f>
        <v/>
      </c>
      <c r="Q29" s="131">
        <f>H29*$AT$7</f>
        <v/>
      </c>
      <c r="R29" s="131" t="n"/>
      <c r="S29" s="131" t="n"/>
      <c r="T29" s="131">
        <f>SUM(J29:S29)</f>
        <v/>
      </c>
      <c r="U29" s="161" t="n">
        <v>0</v>
      </c>
      <c r="V29" s="161" t="n"/>
      <c r="W29" s="161" t="n"/>
      <c r="X29" s="161" t="n">
        <v>0</v>
      </c>
      <c r="Y29" s="161" t="n"/>
      <c r="Z29" s="131">
        <f>T29-SUM(U29:Y29)</f>
        <v/>
      </c>
      <c r="AA29" s="161" t="n"/>
      <c r="AB29" s="161" t="n"/>
      <c r="AC29" s="161" t="n"/>
      <c r="AD29" s="161" t="n"/>
      <c r="AE29" s="161" t="n"/>
      <c r="AF29" s="161" t="n"/>
      <c r="AG29" s="161" t="n"/>
      <c r="AH29" s="161" t="n"/>
      <c r="AI29" s="161" t="n"/>
      <c r="AJ29" s="161" t="n"/>
      <c r="AK29" s="161" t="n"/>
      <c r="AL29" s="131">
        <f>AA29+AB29</f>
        <v/>
      </c>
      <c r="AM29" s="131">
        <f>Z29-SUM($AL$4:AL29)</f>
        <v/>
      </c>
      <c r="AN29" s="195" t="n"/>
      <c r="AO29" s="161" t="n"/>
      <c r="AP29" s="131">
        <f>AP28+AO29</f>
        <v/>
      </c>
      <c r="AQ29" s="136">
        <f>IF(AP29&lt;$AW$9,Z29-AP29,0)</f>
        <v/>
      </c>
    </row>
    <row r="30">
      <c r="B30" s="127">
        <f>B29+7</f>
        <v/>
      </c>
      <c r="C30" s="128">
        <f>C29+7</f>
        <v/>
      </c>
      <c r="D30" s="129">
        <f>D29+7</f>
        <v/>
      </c>
      <c r="E30" s="130" t="n"/>
      <c r="F30" s="130" t="n"/>
      <c r="G30" s="130" t="n"/>
      <c r="H30" s="130" t="n"/>
      <c r="I30" s="130" t="n"/>
      <c r="J30" s="131">
        <f>E30*$AT$7</f>
        <v/>
      </c>
      <c r="K30" s="131" t="n"/>
      <c r="L30" s="131">
        <f>I30*$AT$8</f>
        <v/>
      </c>
      <c r="M30" s="160">
        <f>F30*$AT$7</f>
        <v/>
      </c>
      <c r="N30" s="160">
        <f>F30*$AT$9</f>
        <v/>
      </c>
      <c r="O30" s="160">
        <f>G30*$AT$10</f>
        <v/>
      </c>
      <c r="P30" s="160">
        <f>G30*$AT$11</f>
        <v/>
      </c>
      <c r="Q30" s="131">
        <f>H30*$AT$7</f>
        <v/>
      </c>
      <c r="R30" s="131" t="n"/>
      <c r="S30" s="131" t="n"/>
      <c r="T30" s="131">
        <f>SUM(J30:S30)</f>
        <v/>
      </c>
      <c r="U30" s="161" t="n">
        <v>0</v>
      </c>
      <c r="V30" s="161" t="n"/>
      <c r="W30" s="161" t="n"/>
      <c r="X30" s="161" t="n">
        <v>0</v>
      </c>
      <c r="Y30" s="161" t="n"/>
      <c r="Z30" s="131">
        <f>T30-SUM(U30:Y30)</f>
        <v/>
      </c>
      <c r="AA30" s="161" t="n"/>
      <c r="AB30" s="161" t="n"/>
      <c r="AC30" s="161" t="n"/>
      <c r="AD30" s="161" t="n"/>
      <c r="AE30" s="161" t="n"/>
      <c r="AF30" s="161" t="n"/>
      <c r="AG30" s="161" t="n"/>
      <c r="AH30" s="161" t="n"/>
      <c r="AI30" s="161" t="n"/>
      <c r="AJ30" s="161" t="n"/>
      <c r="AK30" s="161" t="n"/>
      <c r="AL30" s="131">
        <f>AA30+AB30</f>
        <v/>
      </c>
      <c r="AM30" s="131">
        <f>Z30-SUM($AL$4:AL30)</f>
        <v/>
      </c>
      <c r="AN30" s="195" t="n"/>
      <c r="AO30" s="161" t="n"/>
      <c r="AP30" s="131">
        <f>AP29+AO30</f>
        <v/>
      </c>
      <c r="AQ30" s="136">
        <f>IF(AP30&lt;$AW$9,Z30-AP30,0)</f>
        <v/>
      </c>
    </row>
    <row r="31">
      <c r="B31" s="127">
        <f>B30+7</f>
        <v/>
      </c>
      <c r="C31" s="128">
        <f>C30+7</f>
        <v/>
      </c>
      <c r="D31" s="129">
        <f>D30+7</f>
        <v/>
      </c>
      <c r="E31" s="130" t="n"/>
      <c r="F31" s="130" t="n"/>
      <c r="G31" s="130" t="n"/>
      <c r="H31" s="130" t="n"/>
      <c r="I31" s="130" t="n"/>
      <c r="J31" s="131">
        <f>E31*$AT$7</f>
        <v/>
      </c>
      <c r="K31" s="131" t="n"/>
      <c r="L31" s="131">
        <f>I31*$AT$8</f>
        <v/>
      </c>
      <c r="M31" s="160">
        <f>F31*$AT$7</f>
        <v/>
      </c>
      <c r="N31" s="160">
        <f>F31*$AT$9</f>
        <v/>
      </c>
      <c r="O31" s="160">
        <f>G31*$AT$10</f>
        <v/>
      </c>
      <c r="P31" s="160">
        <f>G31*$AT$11</f>
        <v/>
      </c>
      <c r="Q31" s="131">
        <f>H31*$AT$7</f>
        <v/>
      </c>
      <c r="R31" s="131" t="n"/>
      <c r="S31" s="131" t="n"/>
      <c r="T31" s="131">
        <f>SUM(J31:S31)</f>
        <v/>
      </c>
      <c r="U31" s="161" t="n">
        <v>0</v>
      </c>
      <c r="V31" s="161" t="n"/>
      <c r="W31" s="161" t="n"/>
      <c r="X31" s="161" t="n">
        <v>0</v>
      </c>
      <c r="Y31" s="161" t="n"/>
      <c r="Z31" s="131">
        <f>T31-SUM(U31:Y31)</f>
        <v/>
      </c>
      <c r="AA31" s="161" t="n"/>
      <c r="AB31" s="161" t="n"/>
      <c r="AC31" s="161" t="n"/>
      <c r="AD31" s="161" t="n"/>
      <c r="AE31" s="161" t="n"/>
      <c r="AF31" s="161" t="n"/>
      <c r="AG31" s="161" t="n"/>
      <c r="AH31" s="161" t="n"/>
      <c r="AI31" s="161" t="n"/>
      <c r="AJ31" s="161" t="n"/>
      <c r="AK31" s="161" t="n"/>
      <c r="AL31" s="131">
        <f>AA31+AB31</f>
        <v/>
      </c>
      <c r="AM31" s="131">
        <f>Z31-SUM($AL$4:AL31)</f>
        <v/>
      </c>
      <c r="AN31" s="195" t="n"/>
      <c r="AO31" s="161" t="n"/>
      <c r="AP31" s="131">
        <f>AP30+AO31</f>
        <v/>
      </c>
      <c r="AQ31" s="136">
        <f>IF(AP31&lt;$AW$9,Z31-AP31,0)</f>
        <v/>
      </c>
    </row>
    <row r="32">
      <c r="B32" s="127">
        <f>B31+7</f>
        <v/>
      </c>
      <c r="C32" s="128">
        <f>C31+7</f>
        <v/>
      </c>
      <c r="D32" s="129">
        <f>D31+7</f>
        <v/>
      </c>
      <c r="E32" s="130" t="n"/>
      <c r="F32" s="130" t="n"/>
      <c r="G32" s="130" t="n"/>
      <c r="H32" s="130" t="n"/>
      <c r="I32" s="130" t="n"/>
      <c r="J32" s="131">
        <f>E32*$AT$7</f>
        <v/>
      </c>
      <c r="K32" s="131" t="n"/>
      <c r="L32" s="131">
        <f>I32*$AT$8</f>
        <v/>
      </c>
      <c r="M32" s="160">
        <f>F32*$AT$7</f>
        <v/>
      </c>
      <c r="N32" s="160">
        <f>F32*$AT$9</f>
        <v/>
      </c>
      <c r="O32" s="160">
        <f>G32*$AT$10</f>
        <v/>
      </c>
      <c r="P32" s="160">
        <f>G32*$AT$11</f>
        <v/>
      </c>
      <c r="Q32" s="131">
        <f>H32*$AT$7</f>
        <v/>
      </c>
      <c r="R32" s="131" t="n"/>
      <c r="S32" s="131" t="n"/>
      <c r="T32" s="131">
        <f>SUM(J32:S32)</f>
        <v/>
      </c>
      <c r="U32" s="161" t="n">
        <v>0</v>
      </c>
      <c r="V32" s="161" t="n"/>
      <c r="W32" s="161" t="n"/>
      <c r="X32" s="161" t="n">
        <v>0</v>
      </c>
      <c r="Y32" s="161" t="n"/>
      <c r="Z32" s="131">
        <f>T32-SUM(U32:Y32)</f>
        <v/>
      </c>
      <c r="AA32" s="161" t="n"/>
      <c r="AB32" s="161" t="n"/>
      <c r="AC32" s="161" t="n"/>
      <c r="AD32" s="161" t="n"/>
      <c r="AE32" s="161" t="n"/>
      <c r="AF32" s="161" t="n"/>
      <c r="AG32" s="161" t="n"/>
      <c r="AH32" s="161" t="n"/>
      <c r="AI32" s="161" t="n"/>
      <c r="AJ32" s="161" t="n"/>
      <c r="AK32" s="161" t="n"/>
      <c r="AL32" s="131">
        <f>AA32+AB32</f>
        <v/>
      </c>
      <c r="AM32" s="131">
        <f>Z32-SUM($AL$4:AL32)</f>
        <v/>
      </c>
      <c r="AN32" s="195" t="n"/>
      <c r="AO32" s="161" t="n"/>
      <c r="AP32" s="131">
        <f>AP31+AO32</f>
        <v/>
      </c>
      <c r="AQ32" s="136">
        <f>IF(AP32&lt;$AW$9,Z32-AP32,0)</f>
        <v/>
      </c>
    </row>
    <row r="33">
      <c r="B33" s="127">
        <f>B32+7</f>
        <v/>
      </c>
      <c r="C33" s="128">
        <f>C32+7</f>
        <v/>
      </c>
      <c r="D33" s="129">
        <f>D32+7</f>
        <v/>
      </c>
      <c r="E33" s="130" t="n"/>
      <c r="F33" s="130" t="n"/>
      <c r="G33" s="130" t="n"/>
      <c r="H33" s="130" t="n"/>
      <c r="I33" s="130" t="n"/>
      <c r="J33" s="131">
        <f>E33*$AT$7</f>
        <v/>
      </c>
      <c r="K33" s="131" t="n"/>
      <c r="L33" s="131">
        <f>I33*$AT$8</f>
        <v/>
      </c>
      <c r="M33" s="160">
        <f>F33*$AT$7</f>
        <v/>
      </c>
      <c r="N33" s="160">
        <f>F33*$AT$9</f>
        <v/>
      </c>
      <c r="O33" s="160">
        <f>G33*$AT$10</f>
        <v/>
      </c>
      <c r="P33" s="160">
        <f>G33*$AT$11</f>
        <v/>
      </c>
      <c r="Q33" s="131">
        <f>H33*$AT$7</f>
        <v/>
      </c>
      <c r="R33" s="131" t="n"/>
      <c r="S33" s="131" t="n"/>
      <c r="T33" s="131">
        <f>SUM(J33:S33)</f>
        <v/>
      </c>
      <c r="U33" s="161" t="n">
        <v>0</v>
      </c>
      <c r="V33" s="161" t="n"/>
      <c r="W33" s="161" t="n"/>
      <c r="X33" s="161" t="n">
        <v>0</v>
      </c>
      <c r="Y33" s="161" t="n"/>
      <c r="Z33" s="131">
        <f>T33-SUM(U33:Y33)</f>
        <v/>
      </c>
      <c r="AA33" s="161" t="n"/>
      <c r="AB33" s="161" t="n"/>
      <c r="AC33" s="161" t="n"/>
      <c r="AD33" s="161" t="n"/>
      <c r="AE33" s="161" t="n"/>
      <c r="AF33" s="161" t="n"/>
      <c r="AG33" s="161" t="n"/>
      <c r="AH33" s="161" t="n"/>
      <c r="AI33" s="161" t="n"/>
      <c r="AJ33" s="161" t="n"/>
      <c r="AK33" s="161" t="n"/>
      <c r="AL33" s="131">
        <f>AA33+AB33</f>
        <v/>
      </c>
      <c r="AM33" s="131">
        <f>Z33-SUM($AL$4:AL33)</f>
        <v/>
      </c>
      <c r="AN33" s="195" t="n"/>
      <c r="AO33" s="161" t="n"/>
      <c r="AP33" s="131">
        <f>AP32+AO33</f>
        <v/>
      </c>
      <c r="AQ33" s="136">
        <f>IF(AP33&lt;$AW$9,Z33-AP33,0)</f>
        <v/>
      </c>
    </row>
    <row r="34">
      <c r="B34" s="127">
        <f>B33+7</f>
        <v/>
      </c>
      <c r="C34" s="128">
        <f>C33+7</f>
        <v/>
      </c>
      <c r="D34" s="129">
        <f>D33+7</f>
        <v/>
      </c>
      <c r="E34" s="130" t="n"/>
      <c r="F34" s="130" t="n"/>
      <c r="G34" s="130" t="n"/>
      <c r="H34" s="130" t="n"/>
      <c r="I34" s="130" t="n"/>
      <c r="J34" s="131">
        <f>E34*$AT$7</f>
        <v/>
      </c>
      <c r="K34" s="131" t="n"/>
      <c r="L34" s="131">
        <f>I34*$AT$8</f>
        <v/>
      </c>
      <c r="M34" s="160">
        <f>F34*$AT$7</f>
        <v/>
      </c>
      <c r="N34" s="160">
        <f>F34*$AT$9</f>
        <v/>
      </c>
      <c r="O34" s="160">
        <f>G34*$AT$10</f>
        <v/>
      </c>
      <c r="P34" s="160">
        <f>G34*$AT$11</f>
        <v/>
      </c>
      <c r="Q34" s="131">
        <f>H34*$AT$7</f>
        <v/>
      </c>
      <c r="R34" s="131" t="n"/>
      <c r="S34" s="131" t="n"/>
      <c r="T34" s="131">
        <f>SUM(J34:S34)</f>
        <v/>
      </c>
      <c r="U34" s="161" t="n">
        <v>0</v>
      </c>
      <c r="V34" s="161" t="n"/>
      <c r="W34" s="161" t="n"/>
      <c r="X34" s="161" t="n">
        <v>0</v>
      </c>
      <c r="Y34" s="161" t="n"/>
      <c r="Z34" s="131">
        <f>T34-SUM(U34:Y34)</f>
        <v/>
      </c>
      <c r="AA34" s="161" t="n"/>
      <c r="AB34" s="161" t="n"/>
      <c r="AC34" s="161" t="n"/>
      <c r="AD34" s="161" t="n"/>
      <c r="AE34" s="161" t="n"/>
      <c r="AF34" s="161" t="n"/>
      <c r="AG34" s="161" t="n"/>
      <c r="AH34" s="161" t="n"/>
      <c r="AI34" s="161" t="n"/>
      <c r="AJ34" s="161" t="n"/>
      <c r="AK34" s="161" t="n"/>
      <c r="AL34" s="131">
        <f>AA34+AB34</f>
        <v/>
      </c>
      <c r="AM34" s="131">
        <f>Z34-SUM($AL$4:AL34)</f>
        <v/>
      </c>
      <c r="AN34" s="195" t="n"/>
      <c r="AO34" s="161" t="n"/>
      <c r="AP34" s="131">
        <f>AP33+AO34</f>
        <v/>
      </c>
      <c r="AQ34" s="136">
        <f>IF(AP34&lt;$AW$9,Z34-AP34,0)</f>
        <v/>
      </c>
    </row>
    <row r="35">
      <c r="B35" s="127">
        <f>B34+7</f>
        <v/>
      </c>
      <c r="C35" s="128">
        <f>C34+7</f>
        <v/>
      </c>
      <c r="D35" s="129">
        <f>D34+7</f>
        <v/>
      </c>
      <c r="E35" s="130" t="n"/>
      <c r="F35" s="130" t="n"/>
      <c r="G35" s="130" t="n"/>
      <c r="H35" s="130" t="n"/>
      <c r="I35" s="130" t="n"/>
      <c r="J35" s="131">
        <f>E35*$AT$7</f>
        <v/>
      </c>
      <c r="K35" s="131" t="n"/>
      <c r="L35" s="131">
        <f>I35*$AT$8</f>
        <v/>
      </c>
      <c r="M35" s="160">
        <f>F35*$AT$7</f>
        <v/>
      </c>
      <c r="N35" s="160">
        <f>F35*$AT$9</f>
        <v/>
      </c>
      <c r="O35" s="160">
        <f>G35*$AT$10</f>
        <v/>
      </c>
      <c r="P35" s="160">
        <f>G35*$AT$11</f>
        <v/>
      </c>
      <c r="Q35" s="131">
        <f>H35*$AT$7</f>
        <v/>
      </c>
      <c r="R35" s="131" t="n"/>
      <c r="S35" s="131" t="n"/>
      <c r="T35" s="131">
        <f>SUM(J35:S35)</f>
        <v/>
      </c>
      <c r="U35" s="161" t="n">
        <v>0</v>
      </c>
      <c r="V35" s="161" t="n"/>
      <c r="W35" s="161" t="n"/>
      <c r="X35" s="161" t="n">
        <v>0</v>
      </c>
      <c r="Y35" s="161" t="n"/>
      <c r="Z35" s="131">
        <f>T35-SUM(U35:Y35)</f>
        <v/>
      </c>
      <c r="AA35" s="161" t="n"/>
      <c r="AB35" s="161" t="n"/>
      <c r="AC35" s="161" t="n"/>
      <c r="AD35" s="161" t="n"/>
      <c r="AE35" s="161" t="n"/>
      <c r="AF35" s="161" t="n"/>
      <c r="AG35" s="161" t="n"/>
      <c r="AH35" s="161" t="n"/>
      <c r="AI35" s="161" t="n"/>
      <c r="AJ35" s="161" t="n"/>
      <c r="AK35" s="161" t="n"/>
      <c r="AL35" s="131">
        <f>AA35+AB35</f>
        <v/>
      </c>
      <c r="AM35" s="131">
        <f>Z35-SUM($AL$4:AL35)</f>
        <v/>
      </c>
      <c r="AN35" s="195" t="n"/>
      <c r="AO35" s="161" t="n"/>
      <c r="AP35" s="131">
        <f>AP34+AO35</f>
        <v/>
      </c>
      <c r="AQ35" s="136">
        <f>IF(AP35&lt;$AW$9,Z35-AP35,0)</f>
        <v/>
      </c>
    </row>
    <row r="36">
      <c r="B36" s="127">
        <f>B35+7</f>
        <v/>
      </c>
      <c r="C36" s="128">
        <f>C35+7</f>
        <v/>
      </c>
      <c r="D36" s="129">
        <f>D35+7</f>
        <v/>
      </c>
      <c r="E36" s="130" t="n"/>
      <c r="F36" s="130" t="n"/>
      <c r="G36" s="130" t="n"/>
      <c r="H36" s="130" t="n"/>
      <c r="I36" s="130" t="n"/>
      <c r="J36" s="131">
        <f>E36*$AT$7</f>
        <v/>
      </c>
      <c r="K36" s="131" t="n"/>
      <c r="L36" s="131">
        <f>I36*$AT$8</f>
        <v/>
      </c>
      <c r="M36" s="160">
        <f>F36*$AT$7</f>
        <v/>
      </c>
      <c r="N36" s="160">
        <f>F36*$AT$9</f>
        <v/>
      </c>
      <c r="O36" s="160">
        <f>G36*$AT$10</f>
        <v/>
      </c>
      <c r="P36" s="160">
        <f>G36*$AT$11</f>
        <v/>
      </c>
      <c r="Q36" s="131">
        <f>H36*$AT$7</f>
        <v/>
      </c>
      <c r="R36" s="131" t="n"/>
      <c r="S36" s="131" t="n"/>
      <c r="T36" s="131">
        <f>SUM(J36:S36)</f>
        <v/>
      </c>
      <c r="U36" s="161" t="n">
        <v>0</v>
      </c>
      <c r="V36" s="161" t="n"/>
      <c r="W36" s="161" t="n"/>
      <c r="X36" s="161" t="n">
        <v>0</v>
      </c>
      <c r="Y36" s="161" t="n"/>
      <c r="Z36" s="131">
        <f>T36-SUM(U36:Y36)</f>
        <v/>
      </c>
      <c r="AA36" s="161" t="n"/>
      <c r="AB36" s="161" t="n"/>
      <c r="AC36" s="161" t="n"/>
      <c r="AD36" s="161" t="n"/>
      <c r="AE36" s="161" t="n"/>
      <c r="AF36" s="161" t="n"/>
      <c r="AG36" s="161" t="n"/>
      <c r="AH36" s="161" t="n"/>
      <c r="AI36" s="161" t="n"/>
      <c r="AJ36" s="161" t="n"/>
      <c r="AK36" s="161" t="n"/>
      <c r="AL36" s="131">
        <f>AA36+AB36</f>
        <v/>
      </c>
      <c r="AM36" s="131">
        <f>Z36-SUM($AL$4:AL36)</f>
        <v/>
      </c>
      <c r="AN36" s="195" t="n"/>
      <c r="AO36" s="161" t="n"/>
      <c r="AP36" s="131">
        <f>AP35+AO36</f>
        <v/>
      </c>
      <c r="AQ36" s="136">
        <f>IF(AP36&lt;$AW$9,Z36-AP36,0)</f>
        <v/>
      </c>
    </row>
    <row r="37">
      <c r="B37" s="127">
        <f>B36+7</f>
        <v/>
      </c>
      <c r="C37" s="128">
        <f>C36+7</f>
        <v/>
      </c>
      <c r="D37" s="129">
        <f>D36+7</f>
        <v/>
      </c>
      <c r="E37" s="130" t="n"/>
      <c r="F37" s="130" t="n"/>
      <c r="G37" s="130" t="n"/>
      <c r="H37" s="130" t="n"/>
      <c r="I37" s="130" t="n"/>
      <c r="J37" s="131">
        <f>E37*$AT$7</f>
        <v/>
      </c>
      <c r="K37" s="131" t="n"/>
      <c r="L37" s="131">
        <f>I37*$AT$8</f>
        <v/>
      </c>
      <c r="M37" s="160">
        <f>F37*$AT$7</f>
        <v/>
      </c>
      <c r="N37" s="160">
        <f>F37*$AT$9</f>
        <v/>
      </c>
      <c r="O37" s="160">
        <f>G37*$AT$10</f>
        <v/>
      </c>
      <c r="P37" s="160">
        <f>G37*$AT$11</f>
        <v/>
      </c>
      <c r="Q37" s="131">
        <f>H37*$AT$7</f>
        <v/>
      </c>
      <c r="R37" s="131" t="n"/>
      <c r="S37" s="131" t="n"/>
      <c r="T37" s="131">
        <f>SUM(J37:S37)</f>
        <v/>
      </c>
      <c r="U37" s="161" t="n">
        <v>0</v>
      </c>
      <c r="V37" s="161" t="n"/>
      <c r="W37" s="161" t="n"/>
      <c r="X37" s="161" t="n">
        <v>0</v>
      </c>
      <c r="Y37" s="161" t="n"/>
      <c r="Z37" s="131">
        <f>T37-SUM(U37:Y37)</f>
        <v/>
      </c>
      <c r="AA37" s="161" t="n"/>
      <c r="AB37" s="161" t="n"/>
      <c r="AC37" s="161" t="n"/>
      <c r="AD37" s="161" t="n"/>
      <c r="AE37" s="161" t="n"/>
      <c r="AF37" s="161" t="n"/>
      <c r="AG37" s="161" t="n"/>
      <c r="AH37" s="161" t="n"/>
      <c r="AI37" s="161" t="n"/>
      <c r="AJ37" s="161" t="n"/>
      <c r="AK37" s="161" t="n"/>
      <c r="AL37" s="131">
        <f>AA37+AB37</f>
        <v/>
      </c>
      <c r="AM37" s="131">
        <f>Z37-SUM($AL$4:AL37)</f>
        <v/>
      </c>
      <c r="AN37" s="195" t="n"/>
      <c r="AO37" s="161" t="n"/>
      <c r="AP37" s="131">
        <f>AP36+AO37</f>
        <v/>
      </c>
      <c r="AQ37" s="136">
        <f>IF(AP37&lt;$AW$9,Z37-AP37,0)</f>
        <v/>
      </c>
    </row>
    <row r="38">
      <c r="B38" s="127">
        <f>B37+7</f>
        <v/>
      </c>
      <c r="C38" s="128">
        <f>C37+7</f>
        <v/>
      </c>
      <c r="D38" s="129">
        <f>D37+7</f>
        <v/>
      </c>
      <c r="E38" s="130" t="n"/>
      <c r="F38" s="130" t="n"/>
      <c r="G38" s="130" t="n"/>
      <c r="H38" s="130" t="n"/>
      <c r="I38" s="130" t="n"/>
      <c r="J38" s="131">
        <f>E38*$AT$7</f>
        <v/>
      </c>
      <c r="K38" s="131" t="n"/>
      <c r="L38" s="131">
        <f>I38*$AT$8</f>
        <v/>
      </c>
      <c r="M38" s="160">
        <f>F38*$AT$7</f>
        <v/>
      </c>
      <c r="N38" s="160">
        <f>F38*$AT$9</f>
        <v/>
      </c>
      <c r="O38" s="160">
        <f>G38*$AT$10</f>
        <v/>
      </c>
      <c r="P38" s="160">
        <f>G38*$AT$11</f>
        <v/>
      </c>
      <c r="Q38" s="131">
        <f>H38*$AT$7</f>
        <v/>
      </c>
      <c r="R38" s="131" t="n"/>
      <c r="S38" s="131" t="n"/>
      <c r="T38" s="131">
        <f>SUM(J38:S38)</f>
        <v/>
      </c>
      <c r="U38" s="161" t="n">
        <v>0</v>
      </c>
      <c r="V38" s="161" t="n"/>
      <c r="W38" s="161" t="n"/>
      <c r="X38" s="161" t="n">
        <v>0</v>
      </c>
      <c r="Y38" s="161" t="n"/>
      <c r="Z38" s="131">
        <f>T38-SUM(U38:Y38)</f>
        <v/>
      </c>
      <c r="AA38" s="161" t="n"/>
      <c r="AB38" s="161" t="n"/>
      <c r="AC38" s="161" t="n"/>
      <c r="AD38" s="161" t="n"/>
      <c r="AE38" s="161" t="n"/>
      <c r="AF38" s="161" t="n"/>
      <c r="AG38" s="161" t="n"/>
      <c r="AH38" s="161" t="n"/>
      <c r="AI38" s="161" t="n"/>
      <c r="AJ38" s="161" t="n"/>
      <c r="AK38" s="161" t="n"/>
      <c r="AL38" s="131">
        <f>AA38+AB38</f>
        <v/>
      </c>
      <c r="AM38" s="131">
        <f>Z38-SUM($AL$4:AL38)</f>
        <v/>
      </c>
      <c r="AN38" s="195" t="n"/>
      <c r="AO38" s="161" t="n"/>
      <c r="AP38" s="131">
        <f>AP37+AO38</f>
        <v/>
      </c>
      <c r="AQ38" s="136">
        <f>IF(AP38&lt;$AW$9,Z38-AP38,0)</f>
        <v/>
      </c>
    </row>
    <row r="39">
      <c r="B39" s="127">
        <f>B38+7</f>
        <v/>
      </c>
      <c r="C39" s="128">
        <f>C38+7</f>
        <v/>
      </c>
      <c r="D39" s="129">
        <f>D38+7</f>
        <v/>
      </c>
      <c r="E39" s="130" t="n"/>
      <c r="F39" s="130" t="n"/>
      <c r="G39" s="130" t="n"/>
      <c r="H39" s="130" t="n"/>
      <c r="I39" s="130" t="n"/>
      <c r="J39" s="131">
        <f>E39*$AT$7</f>
        <v/>
      </c>
      <c r="K39" s="131" t="n"/>
      <c r="L39" s="131">
        <f>I39*$AT$8</f>
        <v/>
      </c>
      <c r="M39" s="160">
        <f>F39*$AT$7</f>
        <v/>
      </c>
      <c r="N39" s="160">
        <f>F39*$AT$9</f>
        <v/>
      </c>
      <c r="O39" s="160">
        <f>G39*$AT$10</f>
        <v/>
      </c>
      <c r="P39" s="160">
        <f>G39*$AT$11</f>
        <v/>
      </c>
      <c r="Q39" s="131">
        <f>H39*$AT$7</f>
        <v/>
      </c>
      <c r="R39" s="131" t="n"/>
      <c r="S39" s="131" t="n"/>
      <c r="T39" s="131">
        <f>SUM(J39:S39)</f>
        <v/>
      </c>
      <c r="U39" s="161" t="n">
        <v>0</v>
      </c>
      <c r="V39" s="161" t="n"/>
      <c r="W39" s="161" t="n"/>
      <c r="X39" s="161" t="n">
        <v>0</v>
      </c>
      <c r="Y39" s="161" t="n"/>
      <c r="Z39" s="131">
        <f>T39-SUM(U39:Y39)</f>
        <v/>
      </c>
      <c r="AA39" s="161" t="n"/>
      <c r="AB39" s="161" t="n"/>
      <c r="AC39" s="161" t="n"/>
      <c r="AD39" s="161" t="n"/>
      <c r="AE39" s="161" t="n"/>
      <c r="AF39" s="161" t="n"/>
      <c r="AG39" s="161" t="n"/>
      <c r="AH39" s="161" t="n"/>
      <c r="AI39" s="161" t="n"/>
      <c r="AJ39" s="161" t="n"/>
      <c r="AK39" s="161" t="n"/>
      <c r="AL39" s="131">
        <f>AA39+AB39</f>
        <v/>
      </c>
      <c r="AM39" s="131">
        <f>Z39-SUM($AL$4:AL39)</f>
        <v/>
      </c>
      <c r="AN39" s="195" t="n"/>
      <c r="AO39" s="161" t="n"/>
      <c r="AP39" s="131">
        <f>AP38+AO39</f>
        <v/>
      </c>
      <c r="AQ39" s="136">
        <f>IF(AP39&lt;$AW$9,Z39-AP39,0)</f>
        <v/>
      </c>
    </row>
    <row r="40">
      <c r="B40" s="127">
        <f>B39+7</f>
        <v/>
      </c>
      <c r="C40" s="128">
        <f>C39+7</f>
        <v/>
      </c>
      <c r="D40" s="129">
        <f>D39+7</f>
        <v/>
      </c>
      <c r="E40" s="130" t="n"/>
      <c r="F40" s="130" t="n"/>
      <c r="G40" s="130" t="n"/>
      <c r="H40" s="130" t="n"/>
      <c r="I40" s="130" t="n"/>
      <c r="J40" s="131">
        <f>E40*$AT$7</f>
        <v/>
      </c>
      <c r="K40" s="131" t="n"/>
      <c r="L40" s="131">
        <f>I40*$AT$8</f>
        <v/>
      </c>
      <c r="M40" s="160">
        <f>F40*$AT$7</f>
        <v/>
      </c>
      <c r="N40" s="160">
        <f>F40*$AT$9</f>
        <v/>
      </c>
      <c r="O40" s="160">
        <f>G40*$AT$10</f>
        <v/>
      </c>
      <c r="P40" s="160">
        <f>G40*$AT$11</f>
        <v/>
      </c>
      <c r="Q40" s="131">
        <f>H40*$AT$7</f>
        <v/>
      </c>
      <c r="R40" s="131" t="n"/>
      <c r="S40" s="131" t="n"/>
      <c r="T40" s="131">
        <f>SUM(J40:S40)</f>
        <v/>
      </c>
      <c r="U40" s="161" t="n">
        <v>0</v>
      </c>
      <c r="V40" s="161" t="n"/>
      <c r="W40" s="161" t="n"/>
      <c r="X40" s="161" t="n">
        <v>0</v>
      </c>
      <c r="Y40" s="161" t="n"/>
      <c r="Z40" s="131">
        <f>T40-SUM(U40:Y40)</f>
        <v/>
      </c>
      <c r="AA40" s="161" t="n"/>
      <c r="AB40" s="161" t="n"/>
      <c r="AC40" s="161" t="n"/>
      <c r="AD40" s="161" t="n"/>
      <c r="AE40" s="161" t="n"/>
      <c r="AF40" s="161" t="n"/>
      <c r="AG40" s="161" t="n"/>
      <c r="AH40" s="161" t="n"/>
      <c r="AI40" s="161" t="n"/>
      <c r="AJ40" s="161" t="n"/>
      <c r="AK40" s="161" t="n"/>
      <c r="AL40" s="131">
        <f>AA40+AB40</f>
        <v/>
      </c>
      <c r="AM40" s="131">
        <f>Z40-SUM($AL$4:AL40)</f>
        <v/>
      </c>
      <c r="AN40" s="195" t="n"/>
      <c r="AO40" s="161" t="n"/>
      <c r="AP40" s="131">
        <f>AP39+AO40</f>
        <v/>
      </c>
      <c r="AQ40" s="136">
        <f>IF(AP40&lt;$AW$9,Z40-AP40,0)</f>
        <v/>
      </c>
    </row>
    <row r="41">
      <c r="B41" s="127">
        <f>B40+7</f>
        <v/>
      </c>
      <c r="C41" s="128">
        <f>C40+7</f>
        <v/>
      </c>
      <c r="D41" s="129">
        <f>D40+7</f>
        <v/>
      </c>
      <c r="E41" s="130" t="n"/>
      <c r="F41" s="130" t="n"/>
      <c r="G41" s="130" t="n"/>
      <c r="H41" s="130" t="n"/>
      <c r="I41" s="130" t="n"/>
      <c r="J41" s="131">
        <f>E41*$AT$7</f>
        <v/>
      </c>
      <c r="K41" s="131" t="n"/>
      <c r="L41" s="131">
        <f>I41*$AT$8</f>
        <v/>
      </c>
      <c r="M41" s="160">
        <f>F41*$AT$7</f>
        <v/>
      </c>
      <c r="N41" s="160">
        <f>F41*$AT$9</f>
        <v/>
      </c>
      <c r="O41" s="160">
        <f>G41*$AT$10</f>
        <v/>
      </c>
      <c r="P41" s="160">
        <f>G41*$AT$11</f>
        <v/>
      </c>
      <c r="Q41" s="131">
        <f>H41*$AT$7</f>
        <v/>
      </c>
      <c r="R41" s="131" t="n"/>
      <c r="S41" s="131" t="n"/>
      <c r="T41" s="131">
        <f>SUM(J41:S41)</f>
        <v/>
      </c>
      <c r="U41" s="161" t="n">
        <v>0</v>
      </c>
      <c r="V41" s="161" t="n"/>
      <c r="W41" s="161" t="n"/>
      <c r="X41" s="161" t="n">
        <v>0</v>
      </c>
      <c r="Y41" s="161" t="n"/>
      <c r="Z41" s="131">
        <f>T41-SUM(U41:Y41)</f>
        <v/>
      </c>
      <c r="AA41" s="161" t="n"/>
      <c r="AB41" s="161" t="n"/>
      <c r="AC41" s="161" t="n"/>
      <c r="AD41" s="161" t="n"/>
      <c r="AE41" s="161" t="n"/>
      <c r="AF41" s="161" t="n"/>
      <c r="AG41" s="161" t="n"/>
      <c r="AH41" s="161" t="n"/>
      <c r="AI41" s="161" t="n"/>
      <c r="AJ41" s="161" t="n"/>
      <c r="AK41" s="161" t="n"/>
      <c r="AL41" s="131">
        <f>AA41+AB41</f>
        <v/>
      </c>
      <c r="AM41" s="131">
        <f>Z41-SUM($AL$4:AL41)</f>
        <v/>
      </c>
      <c r="AN41" s="195" t="n"/>
      <c r="AO41" s="161" t="n"/>
      <c r="AP41" s="131">
        <f>AP40+AO41</f>
        <v/>
      </c>
      <c r="AQ41" s="136">
        <f>IF(AP41&lt;$AW$9,Z41-AP41,0)</f>
        <v/>
      </c>
    </row>
    <row r="42">
      <c r="B42" s="127">
        <f>B41+7</f>
        <v/>
      </c>
      <c r="C42" s="128">
        <f>C41+7</f>
        <v/>
      </c>
      <c r="D42" s="129">
        <f>D41+7</f>
        <v/>
      </c>
      <c r="E42" s="130" t="n"/>
      <c r="F42" s="130" t="n"/>
      <c r="G42" s="130" t="n"/>
      <c r="H42" s="130" t="n"/>
      <c r="I42" s="130" t="n"/>
      <c r="J42" s="131">
        <f>E42*$AT$7</f>
        <v/>
      </c>
      <c r="K42" s="131" t="n"/>
      <c r="L42" s="131">
        <f>I42*$AT$8</f>
        <v/>
      </c>
      <c r="M42" s="160">
        <f>F42*$AT$7</f>
        <v/>
      </c>
      <c r="N42" s="160">
        <f>F42*$AT$9</f>
        <v/>
      </c>
      <c r="O42" s="160">
        <f>G42*$AT$10</f>
        <v/>
      </c>
      <c r="P42" s="160">
        <f>G42*$AT$11</f>
        <v/>
      </c>
      <c r="Q42" s="131">
        <f>H42*$AT$7</f>
        <v/>
      </c>
      <c r="R42" s="131" t="n"/>
      <c r="S42" s="131" t="n"/>
      <c r="T42" s="131">
        <f>SUM(J42:S42)</f>
        <v/>
      </c>
      <c r="U42" s="161" t="n">
        <v>0</v>
      </c>
      <c r="V42" s="161" t="n"/>
      <c r="W42" s="161" t="n"/>
      <c r="X42" s="161" t="n">
        <v>0</v>
      </c>
      <c r="Y42" s="161" t="n"/>
      <c r="Z42" s="131">
        <f>T42-SUM(U42:Y42)</f>
        <v/>
      </c>
      <c r="AA42" s="161" t="n"/>
      <c r="AB42" s="161" t="n"/>
      <c r="AC42" s="161" t="n"/>
      <c r="AD42" s="161" t="n"/>
      <c r="AE42" s="161" t="n"/>
      <c r="AF42" s="161" t="n"/>
      <c r="AG42" s="161" t="n"/>
      <c r="AH42" s="161" t="n"/>
      <c r="AI42" s="161" t="n"/>
      <c r="AJ42" s="161" t="n"/>
      <c r="AK42" s="161" t="n"/>
      <c r="AL42" s="131">
        <f>AA42+AB42</f>
        <v/>
      </c>
      <c r="AM42" s="131">
        <f>Z42-SUM($AL$4:AL42)</f>
        <v/>
      </c>
      <c r="AN42" s="195" t="n"/>
      <c r="AO42" s="161" t="n"/>
      <c r="AP42" s="131">
        <f>AP41+AO42</f>
        <v/>
      </c>
      <c r="AQ42" s="136">
        <f>IF(AP42&lt;$AW$9,Z42-AP42,0)</f>
        <v/>
      </c>
    </row>
    <row r="43">
      <c r="B43" s="127">
        <f>B42+7</f>
        <v/>
      </c>
      <c r="C43" s="128">
        <f>C42+7</f>
        <v/>
      </c>
      <c r="D43" s="129">
        <f>D42+7</f>
        <v/>
      </c>
      <c r="E43" s="130" t="n"/>
      <c r="F43" s="130" t="n"/>
      <c r="G43" s="130" t="n"/>
      <c r="H43" s="130" t="n"/>
      <c r="I43" s="130" t="n"/>
      <c r="J43" s="131">
        <f>E43*$AT$7</f>
        <v/>
      </c>
      <c r="K43" s="131" t="n"/>
      <c r="L43" s="131">
        <f>I43*$AT$8</f>
        <v/>
      </c>
      <c r="M43" s="160">
        <f>F43*$AT$7</f>
        <v/>
      </c>
      <c r="N43" s="160">
        <f>F43*$AT$9</f>
        <v/>
      </c>
      <c r="O43" s="160">
        <f>G43*$AT$10</f>
        <v/>
      </c>
      <c r="P43" s="160">
        <f>G43*$AT$11</f>
        <v/>
      </c>
      <c r="Q43" s="131">
        <f>H43*$AT$7</f>
        <v/>
      </c>
      <c r="R43" s="131" t="n"/>
      <c r="S43" s="131" t="n"/>
      <c r="T43" s="131">
        <f>SUM(J43:S43)</f>
        <v/>
      </c>
      <c r="U43" s="161" t="n">
        <v>0</v>
      </c>
      <c r="V43" s="161" t="n"/>
      <c r="W43" s="161" t="n"/>
      <c r="X43" s="161" t="n">
        <v>0</v>
      </c>
      <c r="Y43" s="161" t="n"/>
      <c r="Z43" s="131">
        <f>T43-SUM(U43:Y43)</f>
        <v/>
      </c>
      <c r="AA43" s="161" t="n"/>
      <c r="AB43" s="161" t="n"/>
      <c r="AC43" s="161" t="n"/>
      <c r="AD43" s="161" t="n"/>
      <c r="AE43" s="161" t="n"/>
      <c r="AF43" s="161" t="n"/>
      <c r="AG43" s="161" t="n"/>
      <c r="AH43" s="161" t="n"/>
      <c r="AI43" s="161" t="n"/>
      <c r="AJ43" s="161" t="n"/>
      <c r="AK43" s="161" t="n"/>
      <c r="AL43" s="131">
        <f>AA43+AB43</f>
        <v/>
      </c>
      <c r="AM43" s="131">
        <f>Z43-SUM($AL$4:AL43)</f>
        <v/>
      </c>
      <c r="AN43" s="195" t="n"/>
      <c r="AO43" s="161" t="n"/>
      <c r="AP43" s="131">
        <f>AP42+AO43</f>
        <v/>
      </c>
      <c r="AQ43" s="136">
        <f>IF(AP43&lt;$AW$9,Z43-AP43,0)</f>
        <v/>
      </c>
    </row>
    <row r="44">
      <c r="B44" s="127">
        <f>B43+7</f>
        <v/>
      </c>
      <c r="C44" s="128">
        <f>C43+7</f>
        <v/>
      </c>
      <c r="D44" s="129">
        <f>D43+7</f>
        <v/>
      </c>
      <c r="E44" s="130" t="n"/>
      <c r="F44" s="130" t="n"/>
      <c r="G44" s="130" t="n"/>
      <c r="H44" s="130" t="n"/>
      <c r="I44" s="130" t="n"/>
      <c r="J44" s="131">
        <f>E44*$AT$7</f>
        <v/>
      </c>
      <c r="K44" s="131" t="n"/>
      <c r="L44" s="131">
        <f>I44*$AT$8</f>
        <v/>
      </c>
      <c r="M44" s="160">
        <f>F44*$AT$7</f>
        <v/>
      </c>
      <c r="N44" s="160">
        <f>F44*$AT$9</f>
        <v/>
      </c>
      <c r="O44" s="160">
        <f>G44*$AT$10</f>
        <v/>
      </c>
      <c r="P44" s="160">
        <f>G44*$AT$11</f>
        <v/>
      </c>
      <c r="Q44" s="131">
        <f>H44*$AT$7</f>
        <v/>
      </c>
      <c r="R44" s="131" t="n"/>
      <c r="S44" s="131" t="n"/>
      <c r="T44" s="131">
        <f>SUM(J44:S44)</f>
        <v/>
      </c>
      <c r="U44" s="161" t="n">
        <v>0</v>
      </c>
      <c r="V44" s="161" t="n"/>
      <c r="W44" s="161" t="n"/>
      <c r="X44" s="161" t="n">
        <v>0</v>
      </c>
      <c r="Y44" s="161" t="n"/>
      <c r="Z44" s="131">
        <f>T44-SUM(U44:Y44)</f>
        <v/>
      </c>
      <c r="AA44" s="161" t="n"/>
      <c r="AB44" s="161" t="n"/>
      <c r="AC44" s="161" t="n"/>
      <c r="AD44" s="161" t="n"/>
      <c r="AE44" s="161" t="n"/>
      <c r="AF44" s="161" t="n"/>
      <c r="AG44" s="161" t="n"/>
      <c r="AH44" s="161" t="n"/>
      <c r="AI44" s="161" t="n"/>
      <c r="AJ44" s="161" t="n"/>
      <c r="AK44" s="161" t="n"/>
      <c r="AL44" s="131">
        <f>AA44+AB44</f>
        <v/>
      </c>
      <c r="AM44" s="131">
        <f>Z44-SUM($AL$4:AL44)</f>
        <v/>
      </c>
      <c r="AN44" s="195" t="n"/>
      <c r="AO44" s="161" t="n"/>
      <c r="AP44" s="131">
        <f>AP43+AO44</f>
        <v/>
      </c>
      <c r="AQ44" s="136">
        <f>IF(AP44&lt;$AW$9,Z44-AP44,0)</f>
        <v/>
      </c>
    </row>
    <row r="45">
      <c r="B45" s="127">
        <f>B44+7</f>
        <v/>
      </c>
      <c r="C45" s="128">
        <f>C44+7</f>
        <v/>
      </c>
      <c r="D45" s="129">
        <f>D44+7</f>
        <v/>
      </c>
      <c r="E45" s="130" t="n"/>
      <c r="F45" s="130" t="n"/>
      <c r="G45" s="130" t="n"/>
      <c r="H45" s="130" t="n"/>
      <c r="I45" s="130" t="n"/>
      <c r="J45" s="131">
        <f>E45*$AT$7</f>
        <v/>
      </c>
      <c r="K45" s="131" t="n"/>
      <c r="L45" s="131">
        <f>I45*$AT$8</f>
        <v/>
      </c>
      <c r="M45" s="160">
        <f>F45*$AT$7</f>
        <v/>
      </c>
      <c r="N45" s="160">
        <f>F45*$AT$9</f>
        <v/>
      </c>
      <c r="O45" s="160">
        <f>G45*$AT$10</f>
        <v/>
      </c>
      <c r="P45" s="160">
        <f>G45*$AT$11</f>
        <v/>
      </c>
      <c r="Q45" s="131">
        <f>H45*$AT$7</f>
        <v/>
      </c>
      <c r="R45" s="131" t="n"/>
      <c r="S45" s="131" t="n"/>
      <c r="T45" s="131">
        <f>SUM(J45:S45)</f>
        <v/>
      </c>
      <c r="U45" s="161" t="n">
        <v>0</v>
      </c>
      <c r="V45" s="161" t="n"/>
      <c r="W45" s="161" t="n"/>
      <c r="X45" s="161" t="n">
        <v>0</v>
      </c>
      <c r="Y45" s="161" t="n"/>
      <c r="Z45" s="131">
        <f>T45-SUM(U45:Y45)</f>
        <v/>
      </c>
      <c r="AA45" s="161" t="n"/>
      <c r="AB45" s="161" t="n"/>
      <c r="AC45" s="161" t="n"/>
      <c r="AD45" s="161" t="n"/>
      <c r="AE45" s="161" t="n"/>
      <c r="AF45" s="161" t="n"/>
      <c r="AG45" s="161" t="n"/>
      <c r="AH45" s="161" t="n"/>
      <c r="AI45" s="161" t="n"/>
      <c r="AJ45" s="161" t="n"/>
      <c r="AK45" s="161" t="n"/>
      <c r="AL45" s="131">
        <f>AA45+AB45</f>
        <v/>
      </c>
      <c r="AM45" s="131">
        <f>Z45-SUM($AL$4:AL45)</f>
        <v/>
      </c>
      <c r="AN45" s="195" t="n"/>
      <c r="AO45" s="161" t="n"/>
      <c r="AP45" s="131">
        <f>AP44+AO45</f>
        <v/>
      </c>
      <c r="AQ45" s="136">
        <f>IF(AP45&lt;$AW$9,Z45-AP45,0)</f>
        <v/>
      </c>
    </row>
    <row r="46">
      <c r="B46" s="127">
        <f>B45+7</f>
        <v/>
      </c>
      <c r="C46" s="128">
        <f>C45+7</f>
        <v/>
      </c>
      <c r="D46" s="129">
        <f>D45+7</f>
        <v/>
      </c>
      <c r="E46" s="130" t="n"/>
      <c r="F46" s="130" t="n"/>
      <c r="G46" s="130" t="n"/>
      <c r="H46" s="130" t="n"/>
      <c r="I46" s="130" t="n"/>
      <c r="J46" s="131">
        <f>E46*$AT$7</f>
        <v/>
      </c>
      <c r="K46" s="131" t="n"/>
      <c r="L46" s="131">
        <f>I46*$AT$8</f>
        <v/>
      </c>
      <c r="M46" s="160">
        <f>F46*$AT$7</f>
        <v/>
      </c>
      <c r="N46" s="160">
        <f>F46*$AT$9</f>
        <v/>
      </c>
      <c r="O46" s="160">
        <f>G46*$AT$10</f>
        <v/>
      </c>
      <c r="P46" s="160">
        <f>G46*$AT$11</f>
        <v/>
      </c>
      <c r="Q46" s="131">
        <f>H46*$AT$7</f>
        <v/>
      </c>
      <c r="R46" s="131" t="n"/>
      <c r="S46" s="131" t="n"/>
      <c r="T46" s="131">
        <f>SUM(J46:S46)</f>
        <v/>
      </c>
      <c r="U46" s="161" t="n">
        <v>0</v>
      </c>
      <c r="V46" s="161" t="n"/>
      <c r="W46" s="161" t="n"/>
      <c r="X46" s="161" t="n">
        <v>0</v>
      </c>
      <c r="Y46" s="161" t="n"/>
      <c r="Z46" s="131">
        <f>T46-SUM(U46:Y46)</f>
        <v/>
      </c>
      <c r="AA46" s="161" t="n"/>
      <c r="AB46" s="161" t="n"/>
      <c r="AC46" s="161" t="n"/>
      <c r="AD46" s="161" t="n"/>
      <c r="AE46" s="161" t="n"/>
      <c r="AF46" s="161" t="n"/>
      <c r="AG46" s="161" t="n"/>
      <c r="AH46" s="161" t="n"/>
      <c r="AI46" s="161" t="n"/>
      <c r="AJ46" s="161" t="n"/>
      <c r="AK46" s="161" t="n"/>
      <c r="AL46" s="131">
        <f>AA46+AB46</f>
        <v/>
      </c>
      <c r="AM46" s="131">
        <f>Z46-SUM($AL$4:AL46)</f>
        <v/>
      </c>
      <c r="AN46" s="195" t="n"/>
      <c r="AO46" s="161" t="n"/>
      <c r="AP46" s="131">
        <f>AP45+AO46</f>
        <v/>
      </c>
      <c r="AQ46" s="136">
        <f>IF(AP46&lt;$AW$9,Z46-AP46,0)</f>
        <v/>
      </c>
    </row>
    <row r="47">
      <c r="B47" s="127">
        <f>B46+7</f>
        <v/>
      </c>
      <c r="C47" s="128">
        <f>C46+7</f>
        <v/>
      </c>
      <c r="D47" s="129">
        <f>D46+7</f>
        <v/>
      </c>
      <c r="E47" s="130" t="n"/>
      <c r="F47" s="130" t="n"/>
      <c r="G47" s="130" t="n"/>
      <c r="H47" s="130" t="n"/>
      <c r="I47" s="130" t="n"/>
      <c r="J47" s="131">
        <f>E47*$AT$7</f>
        <v/>
      </c>
      <c r="K47" s="131" t="n"/>
      <c r="L47" s="131">
        <f>I47*$AT$8</f>
        <v/>
      </c>
      <c r="M47" s="160">
        <f>F47*$AT$7</f>
        <v/>
      </c>
      <c r="N47" s="160">
        <f>F47*$AT$9</f>
        <v/>
      </c>
      <c r="O47" s="160">
        <f>G47*$AT$10</f>
        <v/>
      </c>
      <c r="P47" s="160">
        <f>G47*$AT$11</f>
        <v/>
      </c>
      <c r="Q47" s="131">
        <f>H47*$AT$7</f>
        <v/>
      </c>
      <c r="R47" s="131" t="n"/>
      <c r="S47" s="131" t="n"/>
      <c r="T47" s="131">
        <f>SUM(J47:S47)</f>
        <v/>
      </c>
      <c r="U47" s="161" t="n">
        <v>0</v>
      </c>
      <c r="V47" s="161" t="n"/>
      <c r="W47" s="161" t="n"/>
      <c r="X47" s="161" t="n">
        <v>0</v>
      </c>
      <c r="Y47" s="161" t="n"/>
      <c r="Z47" s="131">
        <f>T47-SUM(U47:Y47)</f>
        <v/>
      </c>
      <c r="AA47" s="161" t="n"/>
      <c r="AB47" s="161" t="n"/>
      <c r="AC47" s="161" t="n"/>
      <c r="AD47" s="161" t="n"/>
      <c r="AE47" s="161" t="n"/>
      <c r="AF47" s="161" t="n"/>
      <c r="AG47" s="161" t="n"/>
      <c r="AH47" s="161" t="n"/>
      <c r="AI47" s="161" t="n"/>
      <c r="AJ47" s="161" t="n"/>
      <c r="AK47" s="161" t="n"/>
      <c r="AL47" s="131">
        <f>AA47+AB47</f>
        <v/>
      </c>
      <c r="AM47" s="131">
        <f>Z47-SUM($AL$4:AL47)</f>
        <v/>
      </c>
      <c r="AN47" s="195" t="n"/>
      <c r="AO47" s="161" t="n"/>
      <c r="AP47" s="131">
        <f>AP46+AO47</f>
        <v/>
      </c>
      <c r="AQ47" s="136">
        <f>IF(AP47&lt;$AW$9,Z47-AP47,0)</f>
        <v/>
      </c>
    </row>
    <row r="48">
      <c r="B48" s="127">
        <f>B47+7</f>
        <v/>
      </c>
      <c r="C48" s="128">
        <f>C47+7</f>
        <v/>
      </c>
      <c r="D48" s="129">
        <f>D47+7</f>
        <v/>
      </c>
      <c r="E48" s="130" t="n"/>
      <c r="F48" s="130" t="n"/>
      <c r="G48" s="130" t="n"/>
      <c r="H48" s="130" t="n"/>
      <c r="I48" s="130" t="n"/>
      <c r="J48" s="131">
        <f>E48*$AT$7</f>
        <v/>
      </c>
      <c r="K48" s="131" t="n"/>
      <c r="L48" s="131">
        <f>I48*$AT$8</f>
        <v/>
      </c>
      <c r="M48" s="160">
        <f>F48*$AT$7</f>
        <v/>
      </c>
      <c r="N48" s="160">
        <f>F48*$AT$9</f>
        <v/>
      </c>
      <c r="O48" s="160">
        <f>G48*$AT$10</f>
        <v/>
      </c>
      <c r="P48" s="160">
        <f>G48*$AT$11</f>
        <v/>
      </c>
      <c r="Q48" s="131">
        <f>H48*$AT$7</f>
        <v/>
      </c>
      <c r="R48" s="131" t="n"/>
      <c r="S48" s="131" t="n"/>
      <c r="T48" s="131">
        <f>SUM(J48:S48)</f>
        <v/>
      </c>
      <c r="U48" s="161" t="n">
        <v>0</v>
      </c>
      <c r="V48" s="161" t="n"/>
      <c r="W48" s="161" t="n"/>
      <c r="X48" s="161" t="n">
        <v>0</v>
      </c>
      <c r="Y48" s="161" t="n"/>
      <c r="Z48" s="131">
        <f>T48-SUM(U48:Y48)</f>
        <v/>
      </c>
      <c r="AA48" s="161" t="n"/>
      <c r="AB48" s="161" t="n"/>
      <c r="AC48" s="161" t="n"/>
      <c r="AD48" s="161" t="n"/>
      <c r="AE48" s="161" t="n"/>
      <c r="AF48" s="161" t="n"/>
      <c r="AG48" s="161" t="n"/>
      <c r="AH48" s="161" t="n"/>
      <c r="AI48" s="161" t="n"/>
      <c r="AJ48" s="161" t="n"/>
      <c r="AK48" s="161" t="n"/>
      <c r="AL48" s="131">
        <f>AA48+AB48</f>
        <v/>
      </c>
      <c r="AM48" s="131">
        <f>Z48-SUM($AL$4:AL48)</f>
        <v/>
      </c>
      <c r="AN48" s="195" t="n"/>
      <c r="AO48" s="161" t="n"/>
      <c r="AP48" s="131">
        <f>AP47+AO48</f>
        <v/>
      </c>
      <c r="AQ48" s="136">
        <f>IF(AP48&lt;$AW$9,Z48-AP48,0)</f>
        <v/>
      </c>
    </row>
    <row r="49">
      <c r="B49" s="127">
        <f>B48+7</f>
        <v/>
      </c>
      <c r="C49" s="128">
        <f>C48+7</f>
        <v/>
      </c>
      <c r="D49" s="129">
        <f>D48+7</f>
        <v/>
      </c>
      <c r="E49" s="130" t="n"/>
      <c r="F49" s="130" t="n"/>
      <c r="G49" s="130" t="n"/>
      <c r="H49" s="130" t="n"/>
      <c r="I49" s="130" t="n"/>
      <c r="J49" s="131">
        <f>E49*$AT$7</f>
        <v/>
      </c>
      <c r="K49" s="131" t="n"/>
      <c r="L49" s="131">
        <f>I49*$AT$8</f>
        <v/>
      </c>
      <c r="M49" s="160">
        <f>F49*$AT$7</f>
        <v/>
      </c>
      <c r="N49" s="160">
        <f>F49*$AT$9</f>
        <v/>
      </c>
      <c r="O49" s="160">
        <f>G49*$AT$10</f>
        <v/>
      </c>
      <c r="P49" s="160">
        <f>G49*$AT$11</f>
        <v/>
      </c>
      <c r="Q49" s="131">
        <f>H49*$AT$7</f>
        <v/>
      </c>
      <c r="R49" s="131" t="n"/>
      <c r="S49" s="131" t="n"/>
      <c r="T49" s="131">
        <f>SUM(J49:S49)</f>
        <v/>
      </c>
      <c r="U49" s="161" t="n">
        <v>0</v>
      </c>
      <c r="V49" s="161" t="n"/>
      <c r="W49" s="161" t="n"/>
      <c r="X49" s="161" t="n">
        <v>0</v>
      </c>
      <c r="Y49" s="161" t="n"/>
      <c r="Z49" s="131">
        <f>T49-SUM(U49:Y49)</f>
        <v/>
      </c>
      <c r="AA49" s="161" t="n"/>
      <c r="AB49" s="161" t="n"/>
      <c r="AC49" s="161" t="n"/>
      <c r="AD49" s="161" t="n"/>
      <c r="AE49" s="161" t="n"/>
      <c r="AF49" s="161" t="n"/>
      <c r="AG49" s="161" t="n"/>
      <c r="AH49" s="161" t="n"/>
      <c r="AI49" s="161" t="n"/>
      <c r="AJ49" s="161" t="n"/>
      <c r="AK49" s="161" t="n"/>
      <c r="AL49" s="131">
        <f>AA49+AB49</f>
        <v/>
      </c>
      <c r="AM49" s="131">
        <f>Z49-SUM($AL$4:AL49)</f>
        <v/>
      </c>
      <c r="AN49" s="195" t="n"/>
      <c r="AO49" s="161" t="n"/>
      <c r="AP49" s="131">
        <f>AP48+AO49</f>
        <v/>
      </c>
      <c r="AQ49" s="136">
        <f>IF(AP49&lt;$AW$9,Z49-AP49,0)</f>
        <v/>
      </c>
    </row>
    <row r="50">
      <c r="B50" s="127">
        <f>B49+7</f>
        <v/>
      </c>
      <c r="C50" s="128">
        <f>C49+7</f>
        <v/>
      </c>
      <c r="D50" s="129">
        <f>D49+7</f>
        <v/>
      </c>
      <c r="E50" s="130" t="n"/>
      <c r="F50" s="130" t="n"/>
      <c r="G50" s="130" t="n"/>
      <c r="H50" s="130" t="n"/>
      <c r="I50" s="130" t="n"/>
      <c r="J50" s="131">
        <f>E50*$AT$7</f>
        <v/>
      </c>
      <c r="K50" s="131" t="n"/>
      <c r="L50" s="131">
        <f>I50*$AT$8</f>
        <v/>
      </c>
      <c r="M50" s="160">
        <f>F50*$AT$7</f>
        <v/>
      </c>
      <c r="N50" s="160">
        <f>F50*$AT$9</f>
        <v/>
      </c>
      <c r="O50" s="160">
        <f>G50*$AT$10</f>
        <v/>
      </c>
      <c r="P50" s="160">
        <f>G50*$AT$11</f>
        <v/>
      </c>
      <c r="Q50" s="131">
        <f>H50*$AT$7</f>
        <v/>
      </c>
      <c r="R50" s="131" t="n"/>
      <c r="S50" s="131" t="n"/>
      <c r="T50" s="131">
        <f>SUM(J50:S50)</f>
        <v/>
      </c>
      <c r="U50" s="161" t="n">
        <v>0</v>
      </c>
      <c r="V50" s="161" t="n"/>
      <c r="W50" s="161" t="n"/>
      <c r="X50" s="161" t="n">
        <v>0</v>
      </c>
      <c r="Y50" s="161" t="n"/>
      <c r="Z50" s="131">
        <f>T50-SUM(U50:Y50)</f>
        <v/>
      </c>
      <c r="AA50" s="161" t="n"/>
      <c r="AB50" s="161" t="n"/>
      <c r="AC50" s="161" t="n"/>
      <c r="AD50" s="161" t="n"/>
      <c r="AE50" s="161" t="n"/>
      <c r="AF50" s="161" t="n"/>
      <c r="AG50" s="161" t="n"/>
      <c r="AH50" s="161" t="n"/>
      <c r="AI50" s="161" t="n"/>
      <c r="AJ50" s="161" t="n"/>
      <c r="AK50" s="161" t="n"/>
      <c r="AL50" s="131">
        <f>AA50+AB50</f>
        <v/>
      </c>
      <c r="AM50" s="131">
        <f>Z50-SUM($AL$4:AL50)</f>
        <v/>
      </c>
      <c r="AN50" s="195" t="n"/>
      <c r="AO50" s="161" t="n"/>
      <c r="AP50" s="131">
        <f>AP49+AO50</f>
        <v/>
      </c>
      <c r="AQ50" s="136">
        <f>IF(AP50&lt;$AW$9,Z50-AP50,0)</f>
        <v/>
      </c>
    </row>
    <row r="51">
      <c r="B51" s="127">
        <f>B50+7</f>
        <v/>
      </c>
      <c r="C51" s="128">
        <f>C50+7</f>
        <v/>
      </c>
      <c r="D51" s="129">
        <f>D50+7</f>
        <v/>
      </c>
      <c r="E51" s="130" t="n"/>
      <c r="F51" s="130" t="n"/>
      <c r="G51" s="130" t="n"/>
      <c r="H51" s="130" t="n"/>
      <c r="I51" s="130" t="n"/>
      <c r="J51" s="131">
        <f>E51*$AT$7</f>
        <v/>
      </c>
      <c r="K51" s="131" t="n"/>
      <c r="L51" s="131">
        <f>I51*$AT$8</f>
        <v/>
      </c>
      <c r="M51" s="160">
        <f>F51*$AT$7</f>
        <v/>
      </c>
      <c r="N51" s="160">
        <f>F51*$AT$9</f>
        <v/>
      </c>
      <c r="O51" s="160">
        <f>G51*$AT$10</f>
        <v/>
      </c>
      <c r="P51" s="160">
        <f>G51*$AT$11</f>
        <v/>
      </c>
      <c r="Q51" s="131">
        <f>H51*$AT$7</f>
        <v/>
      </c>
      <c r="R51" s="131" t="n"/>
      <c r="S51" s="131" t="n"/>
      <c r="T51" s="131">
        <f>SUM(J51:S51)</f>
        <v/>
      </c>
      <c r="U51" s="161" t="n">
        <v>0</v>
      </c>
      <c r="V51" s="161" t="n"/>
      <c r="W51" s="161" t="n"/>
      <c r="X51" s="161" t="n">
        <v>0</v>
      </c>
      <c r="Y51" s="161" t="n"/>
      <c r="Z51" s="131">
        <f>T51-SUM(U51:Y51)</f>
        <v/>
      </c>
      <c r="AA51" s="161" t="n"/>
      <c r="AB51" s="161" t="n"/>
      <c r="AC51" s="161" t="n"/>
      <c r="AD51" s="161" t="n"/>
      <c r="AE51" s="161" t="n"/>
      <c r="AF51" s="161" t="n"/>
      <c r="AG51" s="161" t="n"/>
      <c r="AH51" s="161" t="n"/>
      <c r="AI51" s="161" t="n"/>
      <c r="AJ51" s="161" t="n"/>
      <c r="AK51" s="161" t="n"/>
      <c r="AL51" s="131">
        <f>AA51+AB51</f>
        <v/>
      </c>
      <c r="AM51" s="131">
        <f>Z51-SUM($AL$4:AL51)</f>
        <v/>
      </c>
      <c r="AN51" s="195" t="n"/>
      <c r="AO51" s="161" t="n"/>
      <c r="AP51" s="131">
        <f>AP50+AO51</f>
        <v/>
      </c>
      <c r="AQ51" s="136">
        <f>IF(AP51&lt;$AW$9,Z51-AP51,0)</f>
        <v/>
      </c>
    </row>
    <row r="52">
      <c r="B52" s="127">
        <f>B51+7</f>
        <v/>
      </c>
      <c r="C52" s="128">
        <f>C51+7</f>
        <v/>
      </c>
      <c r="D52" s="129">
        <f>D51+7</f>
        <v/>
      </c>
      <c r="E52" s="130" t="n"/>
      <c r="F52" s="130" t="n"/>
      <c r="G52" s="130" t="n"/>
      <c r="H52" s="130" t="n"/>
      <c r="I52" s="130" t="n"/>
      <c r="J52" s="131">
        <f>E52*$AT$7</f>
        <v/>
      </c>
      <c r="K52" s="131" t="n"/>
      <c r="L52" s="131">
        <f>I52*$AT$8</f>
        <v/>
      </c>
      <c r="M52" s="160">
        <f>F52*$AT$7</f>
        <v/>
      </c>
      <c r="N52" s="160">
        <f>F52*$AT$9</f>
        <v/>
      </c>
      <c r="O52" s="160">
        <f>G52*$AT$10</f>
        <v/>
      </c>
      <c r="P52" s="160">
        <f>G52*$AT$11</f>
        <v/>
      </c>
      <c r="Q52" s="131">
        <f>H52*$AT$7</f>
        <v/>
      </c>
      <c r="R52" s="131" t="n"/>
      <c r="S52" s="131" t="n"/>
      <c r="T52" s="131">
        <f>SUM(J52:S52)</f>
        <v/>
      </c>
      <c r="U52" s="161" t="n">
        <v>0</v>
      </c>
      <c r="V52" s="161" t="n"/>
      <c r="W52" s="161" t="n"/>
      <c r="X52" s="161" t="n">
        <v>0</v>
      </c>
      <c r="Y52" s="161" t="n"/>
      <c r="Z52" s="131">
        <f>T52-SUM(U52:Y52)</f>
        <v/>
      </c>
      <c r="AA52" s="161" t="n"/>
      <c r="AB52" s="161" t="n"/>
      <c r="AC52" s="161" t="n"/>
      <c r="AD52" s="161" t="n"/>
      <c r="AE52" s="161" t="n"/>
      <c r="AF52" s="161" t="n"/>
      <c r="AG52" s="161" t="n"/>
      <c r="AH52" s="161" t="n"/>
      <c r="AI52" s="161" t="n"/>
      <c r="AJ52" s="161" t="n"/>
      <c r="AK52" s="161" t="n"/>
      <c r="AL52" s="131">
        <f>AA52+AB52</f>
        <v/>
      </c>
      <c r="AM52" s="131">
        <f>Z52-SUM($AL$4:AL52)</f>
        <v/>
      </c>
      <c r="AN52" s="195" t="n"/>
      <c r="AO52" s="161" t="n"/>
      <c r="AP52" s="131">
        <f>AP51+AO52</f>
        <v/>
      </c>
      <c r="AQ52" s="136">
        <f>IF(AP52&lt;$AW$9,Z52-AP52,0)</f>
        <v/>
      </c>
    </row>
    <row r="53">
      <c r="B53" s="127">
        <f>B52+7</f>
        <v/>
      </c>
      <c r="C53" s="128">
        <f>C52+7</f>
        <v/>
      </c>
      <c r="D53" s="129">
        <f>D52+7</f>
        <v/>
      </c>
      <c r="E53" s="130" t="n"/>
      <c r="F53" s="130" t="n"/>
      <c r="G53" s="130" t="n"/>
      <c r="H53" s="130" t="n"/>
      <c r="I53" s="130" t="n"/>
      <c r="J53" s="131">
        <f>E53*$AT$7</f>
        <v/>
      </c>
      <c r="K53" s="131" t="n"/>
      <c r="L53" s="131">
        <f>I53*$AT$8</f>
        <v/>
      </c>
      <c r="M53" s="160">
        <f>F53*$AT$7</f>
        <v/>
      </c>
      <c r="N53" s="160">
        <f>F53*$AT$9</f>
        <v/>
      </c>
      <c r="O53" s="160">
        <f>G53*$AT$10</f>
        <v/>
      </c>
      <c r="P53" s="160">
        <f>G53*$AT$11</f>
        <v/>
      </c>
      <c r="Q53" s="131">
        <f>H53*$AT$7</f>
        <v/>
      </c>
      <c r="R53" s="131" t="n"/>
      <c r="S53" s="131" t="n"/>
      <c r="T53" s="131">
        <f>SUM(J53:S53)</f>
        <v/>
      </c>
      <c r="U53" s="161" t="n">
        <v>0</v>
      </c>
      <c r="V53" s="161" t="n"/>
      <c r="W53" s="161" t="n"/>
      <c r="X53" s="161" t="n">
        <v>0</v>
      </c>
      <c r="Y53" s="161" t="n"/>
      <c r="Z53" s="131">
        <f>T53-SUM(U53:Y53)</f>
        <v/>
      </c>
      <c r="AA53" s="161" t="n"/>
      <c r="AB53" s="161" t="n"/>
      <c r="AC53" s="161" t="n"/>
      <c r="AD53" s="161" t="n"/>
      <c r="AE53" s="161" t="n"/>
      <c r="AF53" s="161" t="n"/>
      <c r="AG53" s="161" t="n"/>
      <c r="AH53" s="161" t="n"/>
      <c r="AI53" s="161" t="n"/>
      <c r="AJ53" s="161" t="n"/>
      <c r="AK53" s="161" t="n"/>
      <c r="AL53" s="131">
        <f>AA53+AB53</f>
        <v/>
      </c>
      <c r="AM53" s="131">
        <f>Z53-SUM($AL$4:AL53)</f>
        <v/>
      </c>
      <c r="AN53" s="195" t="n"/>
      <c r="AO53" s="161" t="n"/>
      <c r="AP53" s="131">
        <f>AP52+AO53</f>
        <v/>
      </c>
      <c r="AQ53" s="136">
        <f>IF(AP53&lt;$AW$9,Z53-AP53,0)</f>
        <v/>
      </c>
    </row>
    <row r="54">
      <c r="B54" s="127">
        <f>B53+7</f>
        <v/>
      </c>
      <c r="C54" s="128">
        <f>C53+7</f>
        <v/>
      </c>
      <c r="D54" s="129">
        <f>D53+7</f>
        <v/>
      </c>
      <c r="E54" s="130" t="n"/>
      <c r="F54" s="130" t="n"/>
      <c r="G54" s="130" t="n"/>
      <c r="H54" s="130" t="n"/>
      <c r="I54" s="130" t="n"/>
      <c r="J54" s="131">
        <f>E54*$AT$7</f>
        <v/>
      </c>
      <c r="K54" s="131" t="n"/>
      <c r="L54" s="131">
        <f>I54*$AT$8</f>
        <v/>
      </c>
      <c r="M54" s="160">
        <f>F54*$AT$7</f>
        <v/>
      </c>
      <c r="N54" s="160">
        <f>F54*$AT$9</f>
        <v/>
      </c>
      <c r="O54" s="160">
        <f>G54*$AT$10</f>
        <v/>
      </c>
      <c r="P54" s="160">
        <f>G54*$AT$11</f>
        <v/>
      </c>
      <c r="Q54" s="131">
        <f>H54*$AT$7</f>
        <v/>
      </c>
      <c r="R54" s="131" t="n"/>
      <c r="S54" s="131" t="n"/>
      <c r="T54" s="131">
        <f>SUM(J54:S54)</f>
        <v/>
      </c>
      <c r="U54" s="161" t="n">
        <v>0</v>
      </c>
      <c r="V54" s="161" t="n"/>
      <c r="W54" s="161" t="n"/>
      <c r="X54" s="161" t="n">
        <v>0</v>
      </c>
      <c r="Y54" s="161" t="n"/>
      <c r="Z54" s="131">
        <f>T54-SUM(U54:Y54)</f>
        <v/>
      </c>
      <c r="AA54" s="161" t="n"/>
      <c r="AB54" s="161" t="n"/>
      <c r="AC54" s="161" t="n"/>
      <c r="AD54" s="161" t="n"/>
      <c r="AE54" s="161" t="n"/>
      <c r="AF54" s="161" t="n"/>
      <c r="AG54" s="161" t="n"/>
      <c r="AH54" s="161" t="n"/>
      <c r="AI54" s="161" t="n"/>
      <c r="AJ54" s="161" t="n"/>
      <c r="AK54" s="161" t="n"/>
      <c r="AL54" s="131">
        <f>AA54+AB54</f>
        <v/>
      </c>
      <c r="AM54" s="131">
        <f>Z54-SUM($AL$4:AL54)</f>
        <v/>
      </c>
      <c r="AN54" s="195" t="n"/>
      <c r="AO54" s="161" t="n"/>
      <c r="AP54" s="131">
        <f>AP53+AO54</f>
        <v/>
      </c>
      <c r="AQ54" s="136">
        <f>IF(AP54&lt;$AW$9,Z54-AP54,0)</f>
        <v/>
      </c>
    </row>
    <row r="55" ht="17" customHeight="1" s="234" thickBot="1">
      <c r="B55" s="177">
        <f>B54+7</f>
        <v/>
      </c>
      <c r="C55" s="178">
        <f>C54+7</f>
        <v/>
      </c>
      <c r="D55" s="179">
        <f>D54+7</f>
        <v/>
      </c>
      <c r="E55" s="180" t="n"/>
      <c r="F55" s="180" t="n"/>
      <c r="G55" s="180" t="n"/>
      <c r="H55" s="180" t="n"/>
      <c r="I55" s="180" t="n"/>
      <c r="J55" s="181">
        <f>E55*$AT$7</f>
        <v/>
      </c>
      <c r="K55" s="181" t="n"/>
      <c r="L55" s="181">
        <f>I55*$AT$8</f>
        <v/>
      </c>
      <c r="M55" s="182">
        <f>F55*$AT$7</f>
        <v/>
      </c>
      <c r="N55" s="182">
        <f>F55*$AT$9</f>
        <v/>
      </c>
      <c r="O55" s="182">
        <f>G55*$AT$10</f>
        <v/>
      </c>
      <c r="P55" s="182">
        <f>G55*$AT$11</f>
        <v/>
      </c>
      <c r="Q55" s="181">
        <f>H55*$AT$7</f>
        <v/>
      </c>
      <c r="R55" s="181" t="n"/>
      <c r="S55" s="181" t="n"/>
      <c r="T55" s="181">
        <f>SUM(J55:S55)</f>
        <v/>
      </c>
      <c r="U55" s="183" t="n">
        <v>0</v>
      </c>
      <c r="V55" s="183" t="n"/>
      <c r="W55" s="183" t="n"/>
      <c r="X55" s="183" t="n">
        <v>0</v>
      </c>
      <c r="Y55" s="183" t="n"/>
      <c r="Z55" s="181">
        <f>T55-SUM(U55:Y55)</f>
        <v/>
      </c>
      <c r="AA55" s="183" t="n"/>
      <c r="AB55" s="183" t="n"/>
      <c r="AC55" s="183" t="n"/>
      <c r="AD55" s="183" t="n"/>
      <c r="AE55" s="183" t="n"/>
      <c r="AF55" s="183" t="n"/>
      <c r="AG55" s="183" t="n"/>
      <c r="AH55" s="183" t="n"/>
      <c r="AI55" s="183" t="n"/>
      <c r="AJ55" s="183" t="n"/>
      <c r="AK55" s="183" t="n"/>
      <c r="AL55" s="181">
        <f>AA55+AB55</f>
        <v/>
      </c>
      <c r="AM55" s="181">
        <f>Z55-SUM($AL$4:AL55)</f>
        <v/>
      </c>
      <c r="AN55" s="197" t="n"/>
      <c r="AO55" s="183" t="n"/>
      <c r="AP55" s="181">
        <f>AP54+AO55</f>
        <v/>
      </c>
      <c r="AQ55" s="198">
        <f>IF(AP55&lt;$AW$9,Z55-AP55,0)</f>
        <v/>
      </c>
    </row>
    <row r="56" ht="17" customHeight="1" s="234">
      <c r="B56" s="162">
        <f>B55+7</f>
        <v/>
      </c>
      <c r="C56" s="163">
        <f>C55+7</f>
        <v/>
      </c>
      <c r="D56" s="164">
        <f>D55+7</f>
        <v/>
      </c>
      <c r="E56" s="165" t="n"/>
      <c r="F56" s="165" t="n"/>
      <c r="G56" s="165" t="n"/>
      <c r="H56" s="165" t="n"/>
      <c r="I56" s="165" t="n"/>
      <c r="J56" s="134">
        <f>E56*$AT$7</f>
        <v/>
      </c>
      <c r="K56" s="134" t="n"/>
      <c r="L56" s="134">
        <f>I56*$AT$8</f>
        <v/>
      </c>
      <c r="M56" s="166">
        <f>F56*$AT$7</f>
        <v/>
      </c>
      <c r="N56" s="166">
        <f>F56*$AT$9</f>
        <v/>
      </c>
      <c r="O56" s="166">
        <f>G56*$AT$10</f>
        <v/>
      </c>
      <c r="P56" s="166">
        <f>G56*$AT$11</f>
        <v/>
      </c>
      <c r="Q56" s="134">
        <f>H56*$AT$7</f>
        <v/>
      </c>
      <c r="R56" s="134" t="n"/>
      <c r="S56" s="134" t="n"/>
      <c r="T56" s="134">
        <f>SUM(J56:S56)</f>
        <v/>
      </c>
      <c r="U56" s="167" t="n">
        <v>0</v>
      </c>
      <c r="V56" s="167" t="n"/>
      <c r="W56" s="167" t="n"/>
      <c r="X56" s="167" t="n">
        <v>0</v>
      </c>
      <c r="Y56" s="167" t="n"/>
      <c r="Z56" s="134">
        <f>T56-SUM(U56:Y56)</f>
        <v/>
      </c>
      <c r="AA56" s="167" t="n"/>
      <c r="AB56" s="167" t="n"/>
      <c r="AC56" s="167" t="n"/>
      <c r="AD56" s="167" t="n"/>
      <c r="AE56" s="167" t="n"/>
      <c r="AF56" s="167" t="n"/>
      <c r="AG56" s="167" t="n"/>
      <c r="AH56" s="167" t="n"/>
      <c r="AI56" s="167" t="n"/>
      <c r="AJ56" s="167" t="n"/>
      <c r="AK56" s="167" t="n"/>
      <c r="AL56" s="134">
        <f>AA56+AB56</f>
        <v/>
      </c>
      <c r="AM56" s="134">
        <f>Z56-SUM($AL$56:AL56)</f>
        <v/>
      </c>
      <c r="AN56" s="194" t="n"/>
      <c r="AO56" s="167" t="n"/>
      <c r="AP56" s="134">
        <f>AO56</f>
        <v/>
      </c>
      <c r="AQ56" s="135">
        <f>IF(AP56&lt;$AW$10,Z56-AP56,0)</f>
        <v/>
      </c>
    </row>
    <row r="57">
      <c r="B57" s="127">
        <f>B56+7</f>
        <v/>
      </c>
      <c r="C57" s="128">
        <f>C56+7</f>
        <v/>
      </c>
      <c r="D57" s="129">
        <f>D56+7</f>
        <v/>
      </c>
      <c r="E57" s="130" t="n"/>
      <c r="F57" s="130" t="n"/>
      <c r="G57" s="130" t="n"/>
      <c r="H57" s="130" t="n"/>
      <c r="I57" s="130" t="n"/>
      <c r="J57" s="131">
        <f>E57*$AT$7</f>
        <v/>
      </c>
      <c r="K57" s="131" t="n"/>
      <c r="L57" s="131">
        <f>I57*$AT$8</f>
        <v/>
      </c>
      <c r="M57" s="160">
        <f>F57*$AT$7</f>
        <v/>
      </c>
      <c r="N57" s="160">
        <f>F57*$AT$9</f>
        <v/>
      </c>
      <c r="O57" s="160">
        <f>G57*$AT$10</f>
        <v/>
      </c>
      <c r="P57" s="160">
        <f>G57*$AT$11</f>
        <v/>
      </c>
      <c r="Q57" s="131">
        <f>H57*$AT$7</f>
        <v/>
      </c>
      <c r="R57" s="131" t="n"/>
      <c r="S57" s="131" t="n"/>
      <c r="T57" s="131">
        <f>SUM(J57:S57)</f>
        <v/>
      </c>
      <c r="U57" s="161" t="n">
        <v>0</v>
      </c>
      <c r="V57" s="161" t="n"/>
      <c r="W57" s="161" t="n"/>
      <c r="X57" s="161" t="n">
        <v>0</v>
      </c>
      <c r="Y57" s="161" t="n"/>
      <c r="Z57" s="131">
        <f>T57-SUM(U57:Y57)</f>
        <v/>
      </c>
      <c r="AA57" s="161" t="n"/>
      <c r="AB57" s="161" t="n"/>
      <c r="AC57" s="161" t="n"/>
      <c r="AD57" s="161" t="n"/>
      <c r="AE57" s="161" t="n"/>
      <c r="AF57" s="161" t="n"/>
      <c r="AG57" s="161" t="n"/>
      <c r="AH57" s="161" t="n"/>
      <c r="AI57" s="161" t="n"/>
      <c r="AJ57" s="161" t="n"/>
      <c r="AK57" s="161" t="n"/>
      <c r="AL57" s="131">
        <f>AA57+AB57</f>
        <v/>
      </c>
      <c r="AM57" s="131">
        <f>Z57-SUM($AL$56:AL57)</f>
        <v/>
      </c>
      <c r="AN57" s="195" t="n"/>
      <c r="AO57" s="161" t="n"/>
      <c r="AP57" s="131">
        <f>AP56+AO57</f>
        <v/>
      </c>
      <c r="AQ57" s="136">
        <f>IF(AP57&lt;$AW$10,Z57-AP57,0)</f>
        <v/>
      </c>
    </row>
    <row r="58">
      <c r="B58" s="127">
        <f>B57+7</f>
        <v/>
      </c>
      <c r="C58" s="128">
        <f>C57+7</f>
        <v/>
      </c>
      <c r="D58" s="129">
        <f>D57+7</f>
        <v/>
      </c>
      <c r="E58" s="130" t="n"/>
      <c r="F58" s="130" t="n"/>
      <c r="G58" s="130" t="n"/>
      <c r="H58" s="130" t="n"/>
      <c r="I58" s="130" t="n"/>
      <c r="J58" s="131">
        <f>E58*$AT$7</f>
        <v/>
      </c>
      <c r="K58" s="131" t="n"/>
      <c r="L58" s="131">
        <f>I58*$AT$8</f>
        <v/>
      </c>
      <c r="M58" s="160">
        <f>F58*$AT$7</f>
        <v/>
      </c>
      <c r="N58" s="160">
        <f>F58*$AT$9</f>
        <v/>
      </c>
      <c r="O58" s="160">
        <f>G58*$AT$10</f>
        <v/>
      </c>
      <c r="P58" s="160">
        <f>G58*$AT$11</f>
        <v/>
      </c>
      <c r="Q58" s="131">
        <f>H58*$AT$7</f>
        <v/>
      </c>
      <c r="R58" s="131" t="n"/>
      <c r="S58" s="131" t="n"/>
      <c r="T58" s="131">
        <f>SUM(J58:S58)</f>
        <v/>
      </c>
      <c r="U58" s="161" t="n">
        <v>0</v>
      </c>
      <c r="V58" s="161" t="n"/>
      <c r="W58" s="161" t="n"/>
      <c r="X58" s="161" t="n">
        <v>0</v>
      </c>
      <c r="Y58" s="161" t="n"/>
      <c r="Z58" s="131">
        <f>T58-SUM(U58:Y58)</f>
        <v/>
      </c>
      <c r="AA58" s="161" t="n"/>
      <c r="AB58" s="161" t="n"/>
      <c r="AC58" s="161" t="n"/>
      <c r="AD58" s="161" t="n"/>
      <c r="AE58" s="161" t="n"/>
      <c r="AF58" s="161" t="n"/>
      <c r="AG58" s="161" t="n"/>
      <c r="AH58" s="161" t="n"/>
      <c r="AI58" s="161" t="n"/>
      <c r="AJ58" s="161" t="n"/>
      <c r="AK58" s="161" t="n"/>
      <c r="AL58" s="131">
        <f>AA58+AB58</f>
        <v/>
      </c>
      <c r="AM58" s="131">
        <f>Z58-SUM($AL$56:AL58)</f>
        <v/>
      </c>
      <c r="AN58" s="195" t="n"/>
      <c r="AO58" s="161" t="n"/>
      <c r="AP58" s="131">
        <f>AP57+AO58</f>
        <v/>
      </c>
      <c r="AQ58" s="136">
        <f>IF(AP58&lt;$AW$10,Z58-AP58,0)</f>
        <v/>
      </c>
    </row>
    <row r="59">
      <c r="B59" s="127">
        <f>B58+7</f>
        <v/>
      </c>
      <c r="C59" s="128">
        <f>C58+7</f>
        <v/>
      </c>
      <c r="D59" s="129">
        <f>D58+7</f>
        <v/>
      </c>
      <c r="E59" s="130" t="n"/>
      <c r="F59" s="130" t="n"/>
      <c r="G59" s="130" t="n"/>
      <c r="H59" s="130" t="n"/>
      <c r="I59" s="130" t="n"/>
      <c r="J59" s="131">
        <f>E59*$AT$7</f>
        <v/>
      </c>
      <c r="K59" s="131" t="n"/>
      <c r="L59" s="131">
        <f>I59*$AT$8</f>
        <v/>
      </c>
      <c r="M59" s="160">
        <f>F59*$AT$7</f>
        <v/>
      </c>
      <c r="N59" s="160">
        <f>F59*$AT$9</f>
        <v/>
      </c>
      <c r="O59" s="160">
        <f>G59*$AT$10</f>
        <v/>
      </c>
      <c r="P59" s="160">
        <f>G59*$AT$11</f>
        <v/>
      </c>
      <c r="Q59" s="131">
        <f>H59*$AT$7</f>
        <v/>
      </c>
      <c r="R59" s="131" t="n"/>
      <c r="S59" s="131" t="n"/>
      <c r="T59" s="131">
        <f>SUM(J59:S59)</f>
        <v/>
      </c>
      <c r="U59" s="161" t="n">
        <v>0</v>
      </c>
      <c r="V59" s="161" t="n"/>
      <c r="W59" s="161" t="n"/>
      <c r="X59" s="161" t="n">
        <v>0</v>
      </c>
      <c r="Y59" s="161" t="n"/>
      <c r="Z59" s="131">
        <f>T59-SUM(U59:Y59)</f>
        <v/>
      </c>
      <c r="AA59" s="161" t="n"/>
      <c r="AB59" s="161" t="n"/>
      <c r="AC59" s="161" t="n"/>
      <c r="AD59" s="161" t="n"/>
      <c r="AE59" s="161" t="n"/>
      <c r="AF59" s="161" t="n"/>
      <c r="AG59" s="161" t="n"/>
      <c r="AH59" s="161" t="n"/>
      <c r="AI59" s="161" t="n"/>
      <c r="AJ59" s="161" t="n"/>
      <c r="AK59" s="161" t="n"/>
      <c r="AL59" s="131">
        <f>AA59+AB59</f>
        <v/>
      </c>
      <c r="AM59" s="131">
        <f>Z59-SUM($AL$56:AL59)</f>
        <v/>
      </c>
      <c r="AN59" s="195" t="n"/>
      <c r="AO59" s="161" t="n"/>
      <c r="AP59" s="131">
        <f>AP58+AO59</f>
        <v/>
      </c>
      <c r="AQ59" s="136">
        <f>IF(AP59&lt;$AW$10,Z59-AP59,0)</f>
        <v/>
      </c>
    </row>
    <row r="60">
      <c r="B60" s="127">
        <f>B59+7</f>
        <v/>
      </c>
      <c r="C60" s="128">
        <f>C59+7</f>
        <v/>
      </c>
      <c r="D60" s="129">
        <f>D59+7</f>
        <v/>
      </c>
      <c r="E60" s="130" t="n"/>
      <c r="F60" s="130" t="n"/>
      <c r="G60" s="130" t="n"/>
      <c r="H60" s="130" t="n"/>
      <c r="I60" s="130" t="n"/>
      <c r="J60" s="131">
        <f>E60*$AT$7</f>
        <v/>
      </c>
      <c r="K60" s="131" t="n"/>
      <c r="L60" s="131">
        <f>I60*$AT$8</f>
        <v/>
      </c>
      <c r="M60" s="160">
        <f>F60*$AT$7</f>
        <v/>
      </c>
      <c r="N60" s="160">
        <f>F60*$AT$9</f>
        <v/>
      </c>
      <c r="O60" s="160">
        <f>G60*$AT$10</f>
        <v/>
      </c>
      <c r="P60" s="160">
        <f>G60*$AT$11</f>
        <v/>
      </c>
      <c r="Q60" s="131">
        <f>H60*$AT$7</f>
        <v/>
      </c>
      <c r="R60" s="131" t="n"/>
      <c r="S60" s="131" t="n"/>
      <c r="T60" s="131">
        <f>SUM(J60:S60)</f>
        <v/>
      </c>
      <c r="U60" s="161" t="n">
        <v>0</v>
      </c>
      <c r="V60" s="161" t="n"/>
      <c r="W60" s="161" t="n"/>
      <c r="X60" s="161" t="n">
        <v>0</v>
      </c>
      <c r="Y60" s="161" t="n"/>
      <c r="Z60" s="131">
        <f>T60-SUM(U60:Y60)</f>
        <v/>
      </c>
      <c r="AA60" s="161" t="n"/>
      <c r="AB60" s="161" t="n"/>
      <c r="AC60" s="161" t="n"/>
      <c r="AD60" s="161" t="n"/>
      <c r="AE60" s="161" t="n"/>
      <c r="AF60" s="161" t="n"/>
      <c r="AG60" s="161" t="n"/>
      <c r="AH60" s="161" t="n"/>
      <c r="AI60" s="161" t="n"/>
      <c r="AJ60" s="161" t="n"/>
      <c r="AK60" s="161" t="n"/>
      <c r="AL60" s="131">
        <f>AA60+AB60</f>
        <v/>
      </c>
      <c r="AM60" s="131">
        <f>Z60-SUM($AL$56:AL60)</f>
        <v/>
      </c>
      <c r="AN60" s="195" t="n"/>
      <c r="AO60" s="161" t="n"/>
      <c r="AP60" s="131">
        <f>AP59+AO60</f>
        <v/>
      </c>
      <c r="AQ60" s="136">
        <f>IF(AP60&lt;$AW$10,Z60-AP60,0)</f>
        <v/>
      </c>
    </row>
    <row r="61">
      <c r="B61" s="127">
        <f>B60+7</f>
        <v/>
      </c>
      <c r="C61" s="128">
        <f>C60+7</f>
        <v/>
      </c>
      <c r="D61" s="129">
        <f>D60+7</f>
        <v/>
      </c>
      <c r="E61" s="130" t="n"/>
      <c r="F61" s="130" t="n"/>
      <c r="G61" s="130" t="n"/>
      <c r="H61" s="130" t="n"/>
      <c r="I61" s="130" t="n"/>
      <c r="J61" s="131">
        <f>E61*$AT$7</f>
        <v/>
      </c>
      <c r="K61" s="131" t="n"/>
      <c r="L61" s="131">
        <f>I61*$AT$8</f>
        <v/>
      </c>
      <c r="M61" s="160">
        <f>F61*$AT$7</f>
        <v/>
      </c>
      <c r="N61" s="160">
        <f>F61*$AT$9</f>
        <v/>
      </c>
      <c r="O61" s="160">
        <f>G61*$AT$10</f>
        <v/>
      </c>
      <c r="P61" s="160">
        <f>G61*$AT$11</f>
        <v/>
      </c>
      <c r="Q61" s="131">
        <f>H61*$AT$7</f>
        <v/>
      </c>
      <c r="R61" s="131" t="n"/>
      <c r="S61" s="131" t="n"/>
      <c r="T61" s="131">
        <f>SUM(J61:S61)</f>
        <v/>
      </c>
      <c r="U61" s="161" t="n">
        <v>0</v>
      </c>
      <c r="V61" s="161" t="n"/>
      <c r="W61" s="161" t="n"/>
      <c r="X61" s="161" t="n">
        <v>0</v>
      </c>
      <c r="Y61" s="161" t="n"/>
      <c r="Z61" s="131">
        <f>T61-SUM(U61:Y61)</f>
        <v/>
      </c>
      <c r="AA61" s="161" t="n"/>
      <c r="AB61" s="161" t="n"/>
      <c r="AC61" s="161" t="n"/>
      <c r="AD61" s="161" t="n"/>
      <c r="AE61" s="161" t="n"/>
      <c r="AF61" s="161" t="n"/>
      <c r="AG61" s="161" t="n"/>
      <c r="AH61" s="161" t="n"/>
      <c r="AI61" s="161" t="n"/>
      <c r="AJ61" s="161" t="n"/>
      <c r="AK61" s="161" t="n"/>
      <c r="AL61" s="131">
        <f>AA61+AB61</f>
        <v/>
      </c>
      <c r="AM61" s="131">
        <f>Z61-SUM($AL$56:AL61)</f>
        <v/>
      </c>
      <c r="AN61" s="195" t="n"/>
      <c r="AO61" s="161" t="n"/>
      <c r="AP61" s="131">
        <f>AP60+AO61</f>
        <v/>
      </c>
      <c r="AQ61" s="136">
        <f>IF(AP61&lt;$AW$10,Z61-AP61,0)</f>
        <v/>
      </c>
    </row>
    <row r="62">
      <c r="B62" s="127">
        <f>B61+7</f>
        <v/>
      </c>
      <c r="C62" s="128">
        <f>C61+7</f>
        <v/>
      </c>
      <c r="D62" s="129">
        <f>D61+7</f>
        <v/>
      </c>
      <c r="E62" s="130" t="n"/>
      <c r="F62" s="130" t="n"/>
      <c r="G62" s="130" t="n"/>
      <c r="H62" s="130" t="n"/>
      <c r="I62" s="130" t="n"/>
      <c r="J62" s="131">
        <f>E62*$AT$7</f>
        <v/>
      </c>
      <c r="K62" s="131" t="n"/>
      <c r="L62" s="131">
        <f>I62*$AT$8</f>
        <v/>
      </c>
      <c r="M62" s="160">
        <f>F62*$AT$7</f>
        <v/>
      </c>
      <c r="N62" s="160">
        <f>F62*$AT$9</f>
        <v/>
      </c>
      <c r="O62" s="160">
        <f>G62*$AT$10</f>
        <v/>
      </c>
      <c r="P62" s="160">
        <f>G62*$AT$11</f>
        <v/>
      </c>
      <c r="Q62" s="131">
        <f>H62*$AT$7</f>
        <v/>
      </c>
      <c r="R62" s="131" t="n"/>
      <c r="S62" s="131" t="n"/>
      <c r="T62" s="131">
        <f>SUM(J62:S62)</f>
        <v/>
      </c>
      <c r="U62" s="161" t="n">
        <v>0</v>
      </c>
      <c r="V62" s="161" t="n"/>
      <c r="W62" s="161" t="n"/>
      <c r="X62" s="161" t="n">
        <v>0</v>
      </c>
      <c r="Y62" s="161" t="n"/>
      <c r="Z62" s="131">
        <f>T62-SUM(U62:Y62)</f>
        <v/>
      </c>
      <c r="AA62" s="161" t="n"/>
      <c r="AB62" s="161" t="n"/>
      <c r="AC62" s="161" t="n"/>
      <c r="AD62" s="161" t="n"/>
      <c r="AE62" s="161" t="n"/>
      <c r="AF62" s="161" t="n"/>
      <c r="AG62" s="161" t="n"/>
      <c r="AH62" s="161" t="n"/>
      <c r="AI62" s="161" t="n"/>
      <c r="AJ62" s="161" t="n"/>
      <c r="AK62" s="161" t="n"/>
      <c r="AL62" s="131">
        <f>AA62+AB62</f>
        <v/>
      </c>
      <c r="AM62" s="131">
        <f>Z62-SUM($AL$56:AL62)</f>
        <v/>
      </c>
      <c r="AN62" s="195" t="n"/>
      <c r="AO62" s="161" t="n"/>
      <c r="AP62" s="131">
        <f>AP61+AO62</f>
        <v/>
      </c>
      <c r="AQ62" s="136">
        <f>IF(AP62&lt;$AW$10,Z62-AP62,0)</f>
        <v/>
      </c>
    </row>
    <row r="63">
      <c r="B63" s="127">
        <f>B62+7</f>
        <v/>
      </c>
      <c r="C63" s="128">
        <f>C62+7</f>
        <v/>
      </c>
      <c r="D63" s="129">
        <f>D62+7</f>
        <v/>
      </c>
      <c r="E63" s="130" t="n"/>
      <c r="F63" s="130" t="n"/>
      <c r="G63" s="130" t="n"/>
      <c r="H63" s="130" t="n"/>
      <c r="I63" s="130" t="n"/>
      <c r="J63" s="131">
        <f>E63*$AT$7</f>
        <v/>
      </c>
      <c r="K63" s="131" t="n"/>
      <c r="L63" s="131">
        <f>I63*$AT$8</f>
        <v/>
      </c>
      <c r="M63" s="160">
        <f>F63*$AT$7</f>
        <v/>
      </c>
      <c r="N63" s="160">
        <f>F63*$AT$9</f>
        <v/>
      </c>
      <c r="O63" s="160">
        <f>G63*$AT$10</f>
        <v/>
      </c>
      <c r="P63" s="160">
        <f>G63*$AT$11</f>
        <v/>
      </c>
      <c r="Q63" s="131">
        <f>H63*$AT$7</f>
        <v/>
      </c>
      <c r="R63" s="131" t="n"/>
      <c r="S63" s="131" t="n"/>
      <c r="T63" s="131">
        <f>SUM(J63:S63)</f>
        <v/>
      </c>
      <c r="U63" s="161" t="n">
        <v>0</v>
      </c>
      <c r="V63" s="161" t="n"/>
      <c r="W63" s="161" t="n"/>
      <c r="X63" s="161" t="n">
        <v>0</v>
      </c>
      <c r="Y63" s="161" t="n"/>
      <c r="Z63" s="131">
        <f>T63-SUM(U63:Y63)</f>
        <v/>
      </c>
      <c r="AA63" s="161" t="n"/>
      <c r="AB63" s="161" t="n"/>
      <c r="AC63" s="161" t="n"/>
      <c r="AD63" s="161" t="n"/>
      <c r="AE63" s="161" t="n"/>
      <c r="AF63" s="161" t="n"/>
      <c r="AG63" s="161" t="n"/>
      <c r="AH63" s="161" t="n"/>
      <c r="AI63" s="161" t="n"/>
      <c r="AJ63" s="161" t="n"/>
      <c r="AK63" s="161" t="n"/>
      <c r="AL63" s="131">
        <f>AA63+AB63</f>
        <v/>
      </c>
      <c r="AM63" s="131">
        <f>Z63-SUM($AL$56:AL63)</f>
        <v/>
      </c>
      <c r="AN63" s="195" t="n"/>
      <c r="AO63" s="161" t="n"/>
      <c r="AP63" s="131">
        <f>AP62+AO63</f>
        <v/>
      </c>
      <c r="AQ63" s="136">
        <f>IF(AP63&lt;$AW$10,Z63-AP63,0)</f>
        <v/>
      </c>
    </row>
    <row r="64">
      <c r="B64" s="127">
        <f>B63+7</f>
        <v/>
      </c>
      <c r="C64" s="128">
        <f>C63+7</f>
        <v/>
      </c>
      <c r="D64" s="129">
        <f>D63+7</f>
        <v/>
      </c>
      <c r="E64" s="130" t="n"/>
      <c r="F64" s="130" t="n"/>
      <c r="G64" s="130" t="n"/>
      <c r="H64" s="130" t="n"/>
      <c r="I64" s="130" t="n"/>
      <c r="J64" s="131">
        <f>E64*$AT$7</f>
        <v/>
      </c>
      <c r="K64" s="131" t="n"/>
      <c r="L64" s="131">
        <f>I64*$AT$8</f>
        <v/>
      </c>
      <c r="M64" s="160">
        <f>F64*$AT$7</f>
        <v/>
      </c>
      <c r="N64" s="160">
        <f>F64*$AT$9</f>
        <v/>
      </c>
      <c r="O64" s="160">
        <f>G64*$AT$10</f>
        <v/>
      </c>
      <c r="P64" s="160">
        <f>G64*$AT$11</f>
        <v/>
      </c>
      <c r="Q64" s="131">
        <f>H64*$AT$7</f>
        <v/>
      </c>
      <c r="R64" s="131" t="n"/>
      <c r="S64" s="131" t="n"/>
      <c r="T64" s="131">
        <f>SUM(J64:S64)</f>
        <v/>
      </c>
      <c r="U64" s="161" t="n">
        <v>0</v>
      </c>
      <c r="V64" s="161" t="n"/>
      <c r="W64" s="161" t="n"/>
      <c r="X64" s="161" t="n">
        <v>0</v>
      </c>
      <c r="Y64" s="161" t="n"/>
      <c r="Z64" s="131">
        <f>T64-SUM(U64:Y64)</f>
        <v/>
      </c>
      <c r="AA64" s="161" t="n"/>
      <c r="AB64" s="161" t="n"/>
      <c r="AC64" s="161" t="n"/>
      <c r="AD64" s="161" t="n"/>
      <c r="AE64" s="161" t="n"/>
      <c r="AF64" s="161" t="n"/>
      <c r="AG64" s="161" t="n"/>
      <c r="AH64" s="161" t="n"/>
      <c r="AI64" s="161" t="n"/>
      <c r="AJ64" s="161" t="n"/>
      <c r="AK64" s="161" t="n"/>
      <c r="AL64" s="131">
        <f>AA64+AB64</f>
        <v/>
      </c>
      <c r="AM64" s="131">
        <f>Z64-SUM($AL$56:AL64)</f>
        <v/>
      </c>
      <c r="AN64" s="195" t="n"/>
      <c r="AO64" s="161" t="n"/>
      <c r="AP64" s="131">
        <f>AP63+AO64</f>
        <v/>
      </c>
      <c r="AQ64" s="136">
        <f>IF(AP64&lt;$AW$10,Z64-AP64,0)</f>
        <v/>
      </c>
    </row>
    <row r="65">
      <c r="B65" s="127">
        <f>B64+7</f>
        <v/>
      </c>
      <c r="C65" s="128">
        <f>C64+7</f>
        <v/>
      </c>
      <c r="D65" s="129">
        <f>D64+7</f>
        <v/>
      </c>
      <c r="E65" s="130" t="n"/>
      <c r="F65" s="130" t="n"/>
      <c r="G65" s="130" t="n"/>
      <c r="H65" s="130" t="n"/>
      <c r="I65" s="130" t="n"/>
      <c r="J65" s="131">
        <f>E65*$AT$7</f>
        <v/>
      </c>
      <c r="K65" s="131" t="n"/>
      <c r="L65" s="131">
        <f>I65*$AT$8</f>
        <v/>
      </c>
      <c r="M65" s="160">
        <f>F65*$AT$7</f>
        <v/>
      </c>
      <c r="N65" s="160">
        <f>F65*$AT$9</f>
        <v/>
      </c>
      <c r="O65" s="160">
        <f>G65*$AT$10</f>
        <v/>
      </c>
      <c r="P65" s="160">
        <f>G65*$AT$11</f>
        <v/>
      </c>
      <c r="Q65" s="131">
        <f>H65*$AT$7</f>
        <v/>
      </c>
      <c r="R65" s="131" t="n"/>
      <c r="S65" s="131" t="n"/>
      <c r="T65" s="131">
        <f>SUM(J65:S65)</f>
        <v/>
      </c>
      <c r="U65" s="161" t="n">
        <v>0</v>
      </c>
      <c r="V65" s="161" t="n"/>
      <c r="W65" s="161" t="n"/>
      <c r="X65" s="161" t="n">
        <v>0</v>
      </c>
      <c r="Y65" s="161" t="n"/>
      <c r="Z65" s="131">
        <f>T65-SUM(U65:Y65)</f>
        <v/>
      </c>
      <c r="AA65" s="161" t="n"/>
      <c r="AB65" s="161" t="n"/>
      <c r="AC65" s="161" t="n"/>
      <c r="AD65" s="161" t="n"/>
      <c r="AE65" s="161" t="n"/>
      <c r="AF65" s="161" t="n"/>
      <c r="AG65" s="161" t="n"/>
      <c r="AH65" s="161" t="n"/>
      <c r="AI65" s="161" t="n"/>
      <c r="AJ65" s="161" t="n"/>
      <c r="AK65" s="161" t="n"/>
      <c r="AL65" s="131">
        <f>AA65+AB65</f>
        <v/>
      </c>
      <c r="AM65" s="131">
        <f>Z65-SUM($AL$56:AL65)</f>
        <v/>
      </c>
      <c r="AN65" s="195" t="n"/>
      <c r="AO65" s="161" t="n"/>
      <c r="AP65" s="131">
        <f>AP64+AO65</f>
        <v/>
      </c>
      <c r="AQ65" s="136">
        <f>IF(AP65&lt;$AW$10,Z65-AP65,0)</f>
        <v/>
      </c>
    </row>
    <row r="66">
      <c r="B66" s="127">
        <f>B65+7</f>
        <v/>
      </c>
      <c r="C66" s="128">
        <f>C65+7</f>
        <v/>
      </c>
      <c r="D66" s="129">
        <f>D65+7</f>
        <v/>
      </c>
      <c r="E66" s="130" t="n"/>
      <c r="F66" s="130" t="n"/>
      <c r="G66" s="130" t="n"/>
      <c r="H66" s="130" t="n"/>
      <c r="I66" s="130" t="n"/>
      <c r="J66" s="131">
        <f>E66*$AT$7</f>
        <v/>
      </c>
      <c r="K66" s="131" t="n"/>
      <c r="L66" s="131">
        <f>I66*$AT$8</f>
        <v/>
      </c>
      <c r="M66" s="160">
        <f>F66*$AT$7</f>
        <v/>
      </c>
      <c r="N66" s="160">
        <f>F66*$AT$9</f>
        <v/>
      </c>
      <c r="O66" s="160">
        <f>G66*$AT$10</f>
        <v/>
      </c>
      <c r="P66" s="160">
        <f>G66*$AT$11</f>
        <v/>
      </c>
      <c r="Q66" s="131">
        <f>H66*$AT$7</f>
        <v/>
      </c>
      <c r="R66" s="131" t="n"/>
      <c r="S66" s="131" t="n"/>
      <c r="T66" s="131">
        <f>SUM(J66:S66)</f>
        <v/>
      </c>
      <c r="U66" s="161" t="n">
        <v>0</v>
      </c>
      <c r="V66" s="161" t="n"/>
      <c r="W66" s="161" t="n"/>
      <c r="X66" s="161" t="n">
        <v>0</v>
      </c>
      <c r="Y66" s="161" t="n"/>
      <c r="Z66" s="131">
        <f>T66-SUM(U66:Y66)</f>
        <v/>
      </c>
      <c r="AA66" s="161" t="n"/>
      <c r="AB66" s="161" t="n"/>
      <c r="AC66" s="161" t="n"/>
      <c r="AD66" s="161" t="n"/>
      <c r="AE66" s="161" t="n"/>
      <c r="AF66" s="161" t="n"/>
      <c r="AG66" s="161" t="n"/>
      <c r="AH66" s="161" t="n"/>
      <c r="AI66" s="161" t="n"/>
      <c r="AJ66" s="161" t="n"/>
      <c r="AK66" s="161" t="n"/>
      <c r="AL66" s="131">
        <f>AA66+AB66</f>
        <v/>
      </c>
      <c r="AM66" s="131">
        <f>Z66-SUM($AL$56:AL66)</f>
        <v/>
      </c>
      <c r="AN66" s="195" t="n"/>
      <c r="AO66" s="161" t="n"/>
      <c r="AP66" s="131">
        <f>AP65+AO66</f>
        <v/>
      </c>
      <c r="AQ66" s="136">
        <f>IF(AP66&lt;$AW$10,Z66-AP66,0)</f>
        <v/>
      </c>
    </row>
    <row r="67">
      <c r="B67" s="127">
        <f>B66+7</f>
        <v/>
      </c>
      <c r="C67" s="128">
        <f>C66+7</f>
        <v/>
      </c>
      <c r="D67" s="129">
        <f>D66+7</f>
        <v/>
      </c>
      <c r="E67" s="130" t="n"/>
      <c r="F67" s="130" t="n"/>
      <c r="G67" s="130" t="n"/>
      <c r="H67" s="130" t="n"/>
      <c r="I67" s="130" t="n"/>
      <c r="J67" s="131">
        <f>E67*$AT$7</f>
        <v/>
      </c>
      <c r="K67" s="131" t="n"/>
      <c r="L67" s="131">
        <f>I67*$AT$8</f>
        <v/>
      </c>
      <c r="M67" s="160">
        <f>F67*$AT$7</f>
        <v/>
      </c>
      <c r="N67" s="160">
        <f>F67*$AT$9</f>
        <v/>
      </c>
      <c r="O67" s="160">
        <f>G67*$AT$10</f>
        <v/>
      </c>
      <c r="P67" s="160">
        <f>G67*$AT$11</f>
        <v/>
      </c>
      <c r="Q67" s="131">
        <f>H67*$AT$7</f>
        <v/>
      </c>
      <c r="R67" s="131" t="n"/>
      <c r="S67" s="131" t="n"/>
      <c r="T67" s="131">
        <f>SUM(J67:S67)</f>
        <v/>
      </c>
      <c r="U67" s="161" t="n">
        <v>0</v>
      </c>
      <c r="V67" s="161" t="n"/>
      <c r="W67" s="161" t="n"/>
      <c r="X67" s="161" t="n">
        <v>0</v>
      </c>
      <c r="Y67" s="161" t="n"/>
      <c r="Z67" s="131">
        <f>T67-SUM(U67:Y67)</f>
        <v/>
      </c>
      <c r="AA67" s="161" t="n"/>
      <c r="AB67" s="161" t="n"/>
      <c r="AC67" s="161" t="n"/>
      <c r="AD67" s="161" t="n"/>
      <c r="AE67" s="161" t="n"/>
      <c r="AF67" s="161" t="n"/>
      <c r="AG67" s="161" t="n"/>
      <c r="AH67" s="161" t="n"/>
      <c r="AI67" s="161" t="n"/>
      <c r="AJ67" s="161" t="n"/>
      <c r="AK67" s="161" t="n"/>
      <c r="AL67" s="131">
        <f>AA67+AB67</f>
        <v/>
      </c>
      <c r="AM67" s="131">
        <f>Z67-SUM($AL$56:AL67)</f>
        <v/>
      </c>
      <c r="AN67" s="195" t="n"/>
      <c r="AO67" s="161" t="n"/>
      <c r="AP67" s="131">
        <f>AP66+AO67</f>
        <v/>
      </c>
      <c r="AQ67" s="136">
        <f>IF(AP67&lt;$AW$10,Z67-AP67,0)</f>
        <v/>
      </c>
    </row>
    <row r="68" ht="17" customHeight="1" s="234" thickBot="1">
      <c r="B68" s="168">
        <f>B67+7</f>
        <v/>
      </c>
      <c r="C68" s="169">
        <f>C67+7</f>
        <v/>
      </c>
      <c r="D68" s="170">
        <f>D67+7</f>
        <v/>
      </c>
      <c r="E68" s="171" t="n"/>
      <c r="F68" s="171" t="n"/>
      <c r="G68" s="171" t="n"/>
      <c r="H68" s="171" t="n"/>
      <c r="I68" s="171" t="n"/>
      <c r="J68" s="172">
        <f>E68*$AT$7</f>
        <v/>
      </c>
      <c r="K68" s="172" t="n"/>
      <c r="L68" s="172">
        <f>I68*$AT$8</f>
        <v/>
      </c>
      <c r="M68" s="173">
        <f>F68*$AT$7</f>
        <v/>
      </c>
      <c r="N68" s="173">
        <f>F68*$AT$9</f>
        <v/>
      </c>
      <c r="O68" s="173">
        <f>G68*$AT$10</f>
        <v/>
      </c>
      <c r="P68" s="173">
        <f>G68*$AT$11</f>
        <v/>
      </c>
      <c r="Q68" s="172">
        <f>H68*$AT$7</f>
        <v/>
      </c>
      <c r="R68" s="172" t="n"/>
      <c r="S68" s="172" t="n"/>
      <c r="T68" s="172">
        <f>SUM(J68:S68)</f>
        <v/>
      </c>
      <c r="U68" s="174" t="n">
        <v>0</v>
      </c>
      <c r="V68" s="174" t="n"/>
      <c r="W68" s="174" t="n"/>
      <c r="X68" s="174" t="n">
        <v>0</v>
      </c>
      <c r="Y68" s="174" t="n"/>
      <c r="Z68" s="172">
        <f>T68-SUM(U68:Y68)</f>
        <v/>
      </c>
      <c r="AA68" s="174" t="n"/>
      <c r="AB68" s="174" t="n"/>
      <c r="AC68" s="174" t="n"/>
      <c r="AD68" s="174" t="n"/>
      <c r="AE68" s="174" t="n"/>
      <c r="AF68" s="174" t="n"/>
      <c r="AG68" s="174" t="n"/>
      <c r="AH68" s="174" t="n"/>
      <c r="AI68" s="174" t="n"/>
      <c r="AJ68" s="174" t="n"/>
      <c r="AK68" s="174" t="n"/>
      <c r="AL68" s="172">
        <f>AA68+AB68</f>
        <v/>
      </c>
      <c r="AM68" s="172">
        <f>Z68-SUM($AL$56:AL68)</f>
        <v/>
      </c>
      <c r="AN68" s="196" t="n"/>
      <c r="AO68" s="174" t="n"/>
      <c r="AP68" s="172">
        <f>AP67+AO68</f>
        <v/>
      </c>
      <c r="AQ68" s="184">
        <f>IF(AP68&lt;$AW$10,Z68-AP68,0)</f>
        <v/>
      </c>
    </row>
    <row r="69" ht="17" customHeight="1" s="234" thickBot="1">
      <c r="E69" s="7" t="n"/>
      <c r="F69" s="7" t="n"/>
      <c r="G69" s="7" t="n"/>
      <c r="H69" s="7" t="n"/>
      <c r="I69" s="7" t="n"/>
      <c r="J69" s="8" t="n"/>
      <c r="K69" s="8" t="n"/>
      <c r="L69" s="8" t="n"/>
      <c r="M69" s="8" t="n"/>
      <c r="N69" s="8" t="n"/>
      <c r="O69" s="8" t="n"/>
      <c r="P69" s="8" t="n"/>
      <c r="Q69" s="8" t="n"/>
      <c r="R69" s="8" t="n"/>
      <c r="S69" s="8" t="n"/>
      <c r="T69" s="9" t="n"/>
      <c r="U69" s="301" t="n"/>
      <c r="V69" s="301" t="n"/>
      <c r="W69" s="301" t="n"/>
      <c r="X69" s="301" t="n"/>
      <c r="Y69" s="301" t="n"/>
      <c r="Z69" s="9" t="n"/>
      <c r="AA69" s="301" t="n"/>
      <c r="AB69" s="301" t="n"/>
      <c r="AC69" s="301" t="n"/>
      <c r="AD69" s="301" t="n"/>
      <c r="AE69" s="301" t="n"/>
      <c r="AF69" s="301" t="n"/>
      <c r="AG69" s="301" t="n"/>
      <c r="AH69" s="301" t="n"/>
      <c r="AI69" s="301" t="n"/>
      <c r="AJ69" s="301" t="n"/>
      <c r="AK69" s="301" t="n"/>
      <c r="AL69" s="9" t="n"/>
      <c r="AM69" s="11" t="n"/>
      <c r="AN69" s="11" t="n"/>
      <c r="AO69" s="301" t="n"/>
      <c r="AP69" s="11" t="n"/>
      <c r="AQ69" s="11" t="n"/>
    </row>
    <row r="70">
      <c r="D70" s="132" t="inlineStr">
        <is>
          <t>CY-26</t>
        </is>
      </c>
      <c r="E70" s="133">
        <f>SUM(E4:E55)</f>
        <v/>
      </c>
      <c r="F70" s="133">
        <f>SUM(F4:F55)</f>
        <v/>
      </c>
      <c r="G70" s="133">
        <f>SUM(G4:G55)</f>
        <v/>
      </c>
      <c r="H70" s="133">
        <f>SUM(H4:H55)</f>
        <v/>
      </c>
      <c r="I70" s="134">
        <f>SUM(I4:I55)</f>
        <v/>
      </c>
      <c r="J70" s="134">
        <f>SUM(J4:J55)</f>
        <v/>
      </c>
      <c r="K70" s="134">
        <f>SUM(K4:K55)</f>
        <v/>
      </c>
      <c r="L70" s="134">
        <f>SUM(L4:L55)</f>
        <v/>
      </c>
      <c r="M70" s="134">
        <f>SUM(M4:M55)</f>
        <v/>
      </c>
      <c r="N70" s="134">
        <f>SUM(N4:N55)</f>
        <v/>
      </c>
      <c r="O70" s="134">
        <f>SUM(O4:O55)</f>
        <v/>
      </c>
      <c r="P70" s="134">
        <f>SUM(P4:P55)</f>
        <v/>
      </c>
      <c r="Q70" s="134">
        <f>SUM(Q4:Q55)</f>
        <v/>
      </c>
      <c r="R70" s="134">
        <f>SUM(R4:R55)</f>
        <v/>
      </c>
      <c r="S70" s="134">
        <f>SUM(S4:S55)</f>
        <v/>
      </c>
      <c r="T70" s="134">
        <f>SUM(T4:T55)</f>
        <v/>
      </c>
      <c r="U70" s="134">
        <f>SUM(U4:U55)</f>
        <v/>
      </c>
      <c r="V70" s="134">
        <f>SUM(V4:V55)</f>
        <v/>
      </c>
      <c r="W70" s="134">
        <f>SUM(W4:W55)</f>
        <v/>
      </c>
      <c r="X70" s="134">
        <f>SUM(X4:X55)</f>
        <v/>
      </c>
      <c r="Y70" s="134">
        <f>SUM(Y4:Y55)</f>
        <v/>
      </c>
      <c r="Z70" s="134">
        <f>SUM(Z4:Z55)</f>
        <v/>
      </c>
      <c r="AA70" s="134">
        <f>SUM(AA4:AA55)</f>
        <v/>
      </c>
      <c r="AB70" s="134">
        <f>SUM(AB4:AB55)</f>
        <v/>
      </c>
      <c r="AC70" s="134">
        <f>SUM(AC4:AC55)</f>
        <v/>
      </c>
      <c r="AD70" s="134">
        <f>SUM(AD4:AD55)</f>
        <v/>
      </c>
      <c r="AE70" s="134">
        <f>SUM(AE4:AE55)</f>
        <v/>
      </c>
      <c r="AF70" s="134">
        <f>SUM(AF4:AF55)</f>
        <v/>
      </c>
      <c r="AG70" s="134">
        <f>SUM(AG4:AG55)</f>
        <v/>
      </c>
      <c r="AH70" s="134">
        <f>SUM(AH4:AH55)</f>
        <v/>
      </c>
      <c r="AI70" s="134">
        <f>SUM(AI4:AI55)</f>
        <v/>
      </c>
      <c r="AJ70" s="134">
        <f>SUM(AJ4:AJ55)</f>
        <v/>
      </c>
      <c r="AK70" s="134">
        <f>SUM(AK4:AK55)</f>
        <v/>
      </c>
      <c r="AL70" s="134">
        <f>SUM(AL4:AL55)</f>
        <v/>
      </c>
      <c r="AM70" s="135">
        <f>MAX(0,MIN(T70,'Retirement Savings'!T6)-AL70)</f>
        <v/>
      </c>
      <c r="AN70" s="199" t="n"/>
      <c r="AO70" s="134">
        <f>SUM(AO4:AO55)</f>
        <v/>
      </c>
      <c r="AP70" s="188">
        <f>AP55</f>
        <v/>
      </c>
      <c r="AQ70" s="202" t="inlineStr">
        <is>
          <t>N/A</t>
        </is>
      </c>
    </row>
    <row r="71">
      <c r="D71" s="80" t="inlineStr">
        <is>
          <t>CY-27</t>
        </is>
      </c>
      <c r="E71" s="59" t="n"/>
      <c r="F71" s="59" t="n"/>
      <c r="G71" s="59" t="n"/>
      <c r="H71" s="59" t="n"/>
      <c r="I71" s="59" t="n"/>
      <c r="J71" s="59" t="n"/>
      <c r="K71" s="59" t="n"/>
      <c r="L71" s="59" t="n"/>
      <c r="M71" s="59" t="n"/>
      <c r="N71" s="59" t="n"/>
      <c r="O71" s="59" t="n"/>
      <c r="P71" s="59" t="n"/>
      <c r="Q71" s="59" t="n"/>
      <c r="R71" s="59" t="n"/>
      <c r="S71" s="59" t="n"/>
      <c r="T71" s="60" t="n"/>
      <c r="U71" s="60" t="n"/>
      <c r="V71" s="60" t="n"/>
      <c r="W71" s="60" t="n"/>
      <c r="X71" s="60" t="n"/>
      <c r="Y71" s="60" t="n"/>
      <c r="Z71" s="60" t="n"/>
      <c r="AA71" s="60" t="n"/>
      <c r="AB71" s="60" t="n"/>
      <c r="AC71" s="60" t="n"/>
      <c r="AD71" s="60" t="n"/>
      <c r="AE71" s="60" t="n"/>
      <c r="AF71" s="60" t="n"/>
      <c r="AG71" s="60" t="n"/>
      <c r="AH71" s="60" t="n"/>
      <c r="AI71" s="60" t="n"/>
      <c r="AJ71" s="60" t="n"/>
      <c r="AK71" s="60" t="n"/>
      <c r="AL71" s="60" t="n"/>
      <c r="AM71" s="81" t="n"/>
      <c r="AN71" s="200" t="n"/>
      <c r="AO71" s="60" t="n"/>
      <c r="AP71" s="189" t="n"/>
      <c r="AQ71" s="81" t="n"/>
    </row>
    <row r="72">
      <c r="D72" s="80" t="inlineStr">
        <is>
          <t>CY-28</t>
        </is>
      </c>
      <c r="E72" s="59" t="n"/>
      <c r="F72" s="59" t="n"/>
      <c r="G72" s="59" t="n"/>
      <c r="H72" s="59" t="n"/>
      <c r="I72" s="59" t="n"/>
      <c r="J72" s="59" t="n"/>
      <c r="K72" s="59" t="n"/>
      <c r="L72" s="59" t="n"/>
      <c r="M72" s="59" t="n"/>
      <c r="N72" s="59" t="n"/>
      <c r="O72" s="59" t="n"/>
      <c r="P72" s="59" t="n"/>
      <c r="Q72" s="59" t="n"/>
      <c r="R72" s="59" t="n"/>
      <c r="S72" s="59" t="n"/>
      <c r="T72" s="60" t="n"/>
      <c r="U72" s="60" t="n"/>
      <c r="V72" s="60" t="n"/>
      <c r="W72" s="60" t="n"/>
      <c r="X72" s="60" t="n"/>
      <c r="Y72" s="60" t="n"/>
      <c r="Z72" s="60" t="n"/>
      <c r="AA72" s="60" t="n"/>
      <c r="AB72" s="60" t="n"/>
      <c r="AC72" s="60" t="n"/>
      <c r="AD72" s="60" t="n"/>
      <c r="AE72" s="60" t="n"/>
      <c r="AF72" s="60" t="n"/>
      <c r="AG72" s="60" t="n"/>
      <c r="AH72" s="60" t="n"/>
      <c r="AI72" s="60" t="n"/>
      <c r="AJ72" s="60" t="n"/>
      <c r="AK72" s="60" t="n"/>
      <c r="AL72" s="60" t="n"/>
      <c r="AM72" s="81" t="n"/>
      <c r="AN72" s="200" t="n"/>
      <c r="AO72" s="60" t="n"/>
      <c r="AP72" s="189" t="n"/>
      <c r="AQ72" s="81" t="n"/>
    </row>
    <row r="73" ht="17" customHeight="1" s="234" thickBot="1">
      <c r="D73" s="82" t="inlineStr">
        <is>
          <t>CY-29</t>
        </is>
      </c>
      <c r="E73" s="83" t="n"/>
      <c r="F73" s="83" t="n"/>
      <c r="G73" s="83" t="n"/>
      <c r="H73" s="83" t="n"/>
      <c r="I73" s="83" t="n"/>
      <c r="J73" s="83" t="n"/>
      <c r="K73" s="83" t="n"/>
      <c r="L73" s="83" t="n"/>
      <c r="M73" s="83" t="n"/>
      <c r="N73" s="83" t="n"/>
      <c r="O73" s="83" t="n"/>
      <c r="P73" s="83" t="n"/>
      <c r="Q73" s="83" t="n"/>
      <c r="R73" s="83" t="n"/>
      <c r="S73" s="83" t="n"/>
      <c r="T73" s="84" t="n"/>
      <c r="U73" s="84" t="n"/>
      <c r="V73" s="84" t="n"/>
      <c r="W73" s="84" t="n"/>
      <c r="X73" s="84" t="n"/>
      <c r="Y73" s="84" t="n"/>
      <c r="Z73" s="84" t="n"/>
      <c r="AA73" s="84" t="n"/>
      <c r="AB73" s="84" t="n"/>
      <c r="AC73" s="84" t="n"/>
      <c r="AD73" s="84" t="n"/>
      <c r="AE73" s="84" t="n"/>
      <c r="AF73" s="84" t="n"/>
      <c r="AG73" s="84" t="n"/>
      <c r="AH73" s="84" t="n"/>
      <c r="AI73" s="84" t="n"/>
      <c r="AJ73" s="84" t="n"/>
      <c r="AK73" s="84" t="n"/>
      <c r="AL73" s="84" t="n"/>
      <c r="AM73" s="85" t="n"/>
      <c r="AN73" s="201" t="n"/>
      <c r="AO73" s="84" t="n"/>
      <c r="AP73" s="190" t="n"/>
      <c r="AQ73" s="85" t="n"/>
    </row>
  </sheetData>
  <mergeCells count="13">
    <mergeCell ref="U2:W2"/>
    <mergeCell ref="AL1:AL2"/>
    <mergeCell ref="AA1:AF1"/>
    <mergeCell ref="X2:Y2"/>
    <mergeCell ref="AM1:AM3"/>
    <mergeCell ref="AG1:AK1"/>
    <mergeCell ref="J2:T2"/>
    <mergeCell ref="E1:I2"/>
    <mergeCell ref="U1:Y1"/>
    <mergeCell ref="J1:T1"/>
    <mergeCell ref="AO1:AO3"/>
    <mergeCell ref="AQ1:AQ3"/>
    <mergeCell ref="AP1:AP3"/>
  </mergeCells>
  <conditionalFormatting sqref="B4:K68">
    <cfRule type="expression" priority="4" dxfId="0">
      <formula>$D$4&gt;TODAY()</formula>
    </cfRule>
  </conditionalFormatting>
  <conditionalFormatting sqref="R4:AQ68">
    <cfRule type="expression" priority="1" dxfId="0">
      <formula>$D$4&gt;TODAY()</formula>
    </cfRule>
  </conditionalFormatting>
  <conditionalFormatting sqref="Z2">
    <cfRule type="expression" priority="3" dxfId="0">
      <formula>$D$4&gt;TODAY()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3:AD8"/>
  <sheetViews>
    <sheetView zoomScale="125" workbookViewId="0">
      <selection activeCell="F15" sqref="F15"/>
    </sheetView>
  </sheetViews>
  <sheetFormatPr baseColWidth="10" defaultRowHeight="16"/>
  <cols>
    <col width="11.6640625" bestFit="1" customWidth="1" style="234" min="3" max="3"/>
    <col width="11.83203125" customWidth="1" style="234" min="19" max="19"/>
    <col width="12" customWidth="1" style="234" min="27" max="27"/>
  </cols>
  <sheetData>
    <row r="2" ht="17" customHeight="1" s="234" thickBot="1"/>
    <row r="3" ht="16" customHeight="1" s="234">
      <c r="B3" s="259" t="inlineStr">
        <is>
          <t>Year</t>
        </is>
      </c>
      <c r="C3" s="253" t="inlineStr">
        <is>
          <t>MAGI Max</t>
        </is>
      </c>
      <c r="D3" s="276" t="inlineStr">
        <is>
          <t>AGI</t>
        </is>
      </c>
      <c r="E3" s="269" t="inlineStr">
        <is>
          <t>Taxable Income</t>
        </is>
      </c>
      <c r="F3" s="256" t="inlineStr">
        <is>
          <t>Fed Taxes</t>
        </is>
      </c>
      <c r="G3" s="262" t="inlineStr">
        <is>
          <t>Cal Taxes</t>
        </is>
      </c>
      <c r="H3" s="280" t="inlineStr">
        <is>
          <t>VA Taxes</t>
        </is>
      </c>
      <c r="I3" s="259" t="inlineStr">
        <is>
          <t>Effective Tax Rate</t>
        </is>
      </c>
      <c r="J3" s="278" t="inlineStr">
        <is>
          <t>Tax Rate % Gross Pay</t>
        </is>
      </c>
      <c r="K3" s="279" t="inlineStr">
        <is>
          <t>Retirement Savings % of Gross Pay</t>
        </is>
      </c>
      <c r="L3" s="266" t="n"/>
      <c r="M3" s="250" t="n"/>
      <c r="N3" s="267" t="n"/>
      <c r="O3" s="302" t="inlineStr">
        <is>
          <t>Maximum 401k Contribution</t>
        </is>
      </c>
      <c r="P3" s="218" t="n"/>
      <c r="Q3" s="273" t="inlineStr">
        <is>
          <t>401k</t>
        </is>
      </c>
      <c r="R3" s="218" t="n"/>
      <c r="S3" s="253" t="inlineStr">
        <is>
          <t>Total 401k Contribution</t>
        </is>
      </c>
      <c r="T3" s="303" t="inlineStr">
        <is>
          <t>Maximum ROTH IRA Contributions</t>
        </is>
      </c>
      <c r="U3" s="218" t="n"/>
      <c r="V3" s="273" t="inlineStr">
        <is>
          <t>ROTH IRA Contributions 
(ROTH Converstion)</t>
        </is>
      </c>
      <c r="W3" s="218" t="n"/>
      <c r="X3" s="304" t="inlineStr">
        <is>
          <t>HSA Savings</t>
        </is>
      </c>
      <c r="Y3" s="217" t="n"/>
      <c r="Z3" s="218" t="n"/>
      <c r="AA3" s="305" t="inlineStr">
        <is>
          <t>Maximum HSA Contribution</t>
        </is>
      </c>
      <c r="AB3" s="253" t="inlineStr">
        <is>
          <t>Total  Retirement</t>
        </is>
      </c>
      <c r="AC3" s="253" t="inlineStr">
        <is>
          <t>% Change YoY</t>
        </is>
      </c>
      <c r="AD3" s="14" t="n"/>
    </row>
    <row r="4" ht="17" customHeight="1" s="234" thickBot="1">
      <c r="B4" s="244" t="n"/>
      <c r="C4" s="254" t="n"/>
      <c r="D4" s="244" t="n"/>
      <c r="E4" s="270" t="n"/>
      <c r="F4" s="257" t="n"/>
      <c r="H4" s="281" t="n"/>
      <c r="I4" s="244" t="n"/>
      <c r="J4" s="257" t="n"/>
      <c r="K4" s="245" t="n"/>
      <c r="L4" s="268" t="inlineStr">
        <is>
          <t>Monthly Salary</t>
        </is>
      </c>
      <c r="M4" s="261" t="inlineStr">
        <is>
          <t>Yearly   Salary</t>
        </is>
      </c>
      <c r="N4" s="264" t="inlineStr">
        <is>
          <t>Gross Pay</t>
        </is>
      </c>
      <c r="O4" s="244" t="n"/>
      <c r="P4" s="245" t="n"/>
      <c r="Q4" s="274" t="n"/>
      <c r="R4" s="275" t="n"/>
      <c r="S4" s="254" t="n"/>
      <c r="T4" s="244" t="n"/>
      <c r="U4" s="245" t="n"/>
      <c r="V4" s="274" t="n"/>
      <c r="W4" s="275" t="n"/>
      <c r="X4" s="274" t="n"/>
      <c r="Y4" s="285" t="n"/>
      <c r="Z4" s="275" t="n"/>
      <c r="AA4" s="245" t="n"/>
      <c r="AB4" s="254" t="n"/>
      <c r="AC4" s="254" t="n"/>
      <c r="AD4" s="14" t="n"/>
    </row>
    <row r="5" ht="17" customHeight="1" s="234" thickBot="1">
      <c r="B5" s="260" t="n"/>
      <c r="C5" s="255" t="n"/>
      <c r="D5" s="260" t="n"/>
      <c r="E5" s="271" t="n"/>
      <c r="F5" s="258" t="n"/>
      <c r="G5" s="263" t="n"/>
      <c r="H5" s="282" t="n"/>
      <c r="I5" s="260" t="n"/>
      <c r="J5" s="258" t="n"/>
      <c r="K5" s="265" t="n"/>
      <c r="L5" s="260" t="n"/>
      <c r="M5" s="258" t="n"/>
      <c r="N5" s="265" t="n"/>
      <c r="O5" s="15" t="inlineStr">
        <is>
          <t>Personal</t>
        </is>
      </c>
      <c r="P5" s="16" t="inlineStr">
        <is>
          <t>Employer</t>
        </is>
      </c>
      <c r="Q5" s="17" t="inlineStr">
        <is>
          <t>Personal</t>
        </is>
      </c>
      <c r="R5" s="18" t="inlineStr">
        <is>
          <t>Work</t>
        </is>
      </c>
      <c r="S5" s="255" t="n"/>
      <c r="T5" s="20" t="inlineStr">
        <is>
          <t>IRA</t>
        </is>
      </c>
      <c r="U5" s="21" t="inlineStr">
        <is>
          <t>Catch-up</t>
        </is>
      </c>
      <c r="V5" s="17" t="inlineStr">
        <is>
          <t>Aiden</t>
        </is>
      </c>
      <c r="W5" s="18" t="n"/>
      <c r="X5" s="17" t="inlineStr">
        <is>
          <t>Work</t>
        </is>
      </c>
      <c r="Y5" s="19" t="inlineStr">
        <is>
          <t>Personal</t>
        </is>
      </c>
      <c r="Z5" s="22" t="inlineStr">
        <is>
          <t>Total</t>
        </is>
      </c>
      <c r="AA5" s="265" t="n"/>
      <c r="AB5" s="255" t="n"/>
      <c r="AC5" s="255" t="n"/>
      <c r="AD5" s="14" t="n"/>
    </row>
    <row r="6">
      <c r="B6" s="24" t="n">
        <v>2026</v>
      </c>
      <c r="C6" s="25" t="n"/>
      <c r="D6" s="26" t="n"/>
      <c r="E6" s="27" t="n">
        <v>0</v>
      </c>
      <c r="F6" s="28" t="n">
        <v>0</v>
      </c>
      <c r="G6" s="28" t="n">
        <v>0</v>
      </c>
      <c r="H6" s="30" t="n">
        <v>0</v>
      </c>
      <c r="I6" s="54">
        <f>IF(E6&gt;0,(F6+H6)/E6,0)</f>
        <v/>
      </c>
      <c r="J6" s="29">
        <f>IF(N6&gt;0,(G6+F6+H6)/N6,0)</f>
        <v/>
      </c>
      <c r="K6" s="306">
        <f>IF(N6&gt;0,AB6/N6,0)</f>
        <v/>
      </c>
      <c r="L6" s="31" t="n">
        <v>0</v>
      </c>
      <c r="M6" s="32" t="n">
        <v>0</v>
      </c>
      <c r="N6" s="32">
        <f>'Pay Checks'!T70</f>
        <v/>
      </c>
      <c r="O6" s="31" t="n">
        <v>24500</v>
      </c>
      <c r="P6" s="33">
        <f>72000-O6</f>
        <v/>
      </c>
      <c r="Q6" s="31">
        <f>'Pay Checks'!AA70</f>
        <v/>
      </c>
      <c r="R6" s="33">
        <f>'Pay Checks'!AB70</f>
        <v/>
      </c>
      <c r="S6" s="34">
        <f>R6+Q6</f>
        <v/>
      </c>
      <c r="T6" s="26" t="n">
        <v>7500</v>
      </c>
      <c r="U6" s="35" t="n"/>
      <c r="V6" s="26">
        <f>'Pay Checks'!AL70</f>
        <v/>
      </c>
      <c r="W6" s="35" t="n"/>
      <c r="X6" s="36" t="n">
        <v>0</v>
      </c>
      <c r="Y6" s="37" t="n">
        <v>0</v>
      </c>
      <c r="Z6" s="38">
        <f>SUM(X6:Y6)</f>
        <v/>
      </c>
      <c r="AA6" s="38" t="n">
        <v>8750</v>
      </c>
      <c r="AB6" s="23">
        <f>S6+V6+Z6</f>
        <v/>
      </c>
      <c r="AC6" s="39">
        <f>IF(#REF!&gt;0,(AB6-#REF!)/#REF!,0)</f>
        <v/>
      </c>
      <c r="AD6" s="14" t="n"/>
    </row>
    <row r="7">
      <c r="B7" s="57" t="n">
        <v>2027</v>
      </c>
      <c r="C7" s="40" t="n"/>
      <c r="D7" s="41" t="n"/>
      <c r="E7" s="42" t="n">
        <v>0</v>
      </c>
      <c r="F7" s="43" t="n">
        <v>0</v>
      </c>
      <c r="G7" s="43" t="n">
        <v>0</v>
      </c>
      <c r="H7" s="56" t="n">
        <v>0</v>
      </c>
      <c r="I7" s="55">
        <f>IF(E7&gt;0,(F7+H7)/E7,0)</f>
        <v/>
      </c>
      <c r="J7" s="43">
        <f>IF(N7&gt;0,(G7+F7+H7)/N7,0)</f>
        <v/>
      </c>
      <c r="K7" s="307">
        <f>IF(N7&gt;0,AB7/N7,0)</f>
        <v/>
      </c>
      <c r="L7" s="44" t="n">
        <v>0</v>
      </c>
      <c r="M7" s="45" t="n">
        <v>0</v>
      </c>
      <c r="N7" s="45">
        <f>'Pay Checks'!T71</f>
        <v/>
      </c>
      <c r="O7" s="41" t="n"/>
      <c r="P7" s="46" t="n"/>
      <c r="Q7" s="41">
        <f>'Pay Checks'!AA71</f>
        <v/>
      </c>
      <c r="R7" s="46">
        <f>'Pay Checks'!AB71</f>
        <v/>
      </c>
      <c r="S7" s="48">
        <f>R7+Q7</f>
        <v/>
      </c>
      <c r="T7" s="49" t="n"/>
      <c r="U7" s="50" t="n"/>
      <c r="V7" s="49">
        <f>'Pay Checks'!AL71</f>
        <v/>
      </c>
      <c r="W7" s="50" t="n"/>
      <c r="X7" s="41" t="n">
        <v>0</v>
      </c>
      <c r="Y7" s="47" t="n">
        <v>0</v>
      </c>
      <c r="Z7" s="51">
        <f>SUM(X7:Y7)</f>
        <v/>
      </c>
      <c r="AA7" s="51" t="n"/>
      <c r="AB7" s="23">
        <f>S7+V7+Z7</f>
        <v/>
      </c>
      <c r="AC7" s="58">
        <f>IF(AB6&gt;0,(AB7-AB6)/AB6,0)</f>
        <v/>
      </c>
      <c r="AD7" s="14" t="n"/>
    </row>
    <row r="8" ht="17" customHeight="1" s="234" thickBot="1">
      <c r="B8" s="62" t="n">
        <v>2028</v>
      </c>
      <c r="C8" s="63" t="n"/>
      <c r="D8" s="64" t="n"/>
      <c r="E8" s="65" t="n">
        <v>0</v>
      </c>
      <c r="F8" s="66" t="n">
        <v>0</v>
      </c>
      <c r="G8" s="66" t="n">
        <v>0</v>
      </c>
      <c r="H8" s="67" t="n">
        <v>0</v>
      </c>
      <c r="I8" s="68">
        <f>IF(E8&gt;0,(F8+H8)/E8,0)</f>
        <v/>
      </c>
      <c r="J8" s="66">
        <f>IF(N8&gt;0,(G8+F8+H8)/N8,0)</f>
        <v/>
      </c>
      <c r="K8" s="308">
        <f>IF(N8&gt;0,AB8/N8,0)</f>
        <v/>
      </c>
      <c r="L8" s="70" t="n">
        <v>0</v>
      </c>
      <c r="M8" s="71" t="n">
        <v>0</v>
      </c>
      <c r="N8" s="71">
        <f>'Pay Checks'!T72</f>
        <v/>
      </c>
      <c r="O8" s="64" t="n"/>
      <c r="P8" s="72" t="n"/>
      <c r="Q8" s="64">
        <f>'Pay Checks'!AA72</f>
        <v/>
      </c>
      <c r="R8" s="72">
        <f>'Pay Checks'!AB72</f>
        <v/>
      </c>
      <c r="S8" s="73">
        <f>R8+Q8</f>
        <v/>
      </c>
      <c r="T8" s="74" t="n"/>
      <c r="U8" s="75" t="n"/>
      <c r="V8" s="74">
        <f>'Pay Checks'!AL72</f>
        <v/>
      </c>
      <c r="W8" s="75" t="n"/>
      <c r="X8" s="64" t="n">
        <v>0</v>
      </c>
      <c r="Y8" s="76" t="n">
        <v>0</v>
      </c>
      <c r="Z8" s="77">
        <f>SUM(X8:Y8)</f>
        <v/>
      </c>
      <c r="AA8" s="77" t="n"/>
      <c r="AB8" s="78">
        <f>S8+V8+Z8</f>
        <v/>
      </c>
      <c r="AC8" s="79">
        <f>IF(AB7&gt;0,(AB8-AB7)/AB7,0)</f>
        <v/>
      </c>
      <c r="AD8" s="14" t="n"/>
    </row>
  </sheetData>
  <mergeCells count="23">
    <mergeCell ref="AA3:AA5"/>
    <mergeCell ref="J3:J5"/>
    <mergeCell ref="K3:K5"/>
    <mergeCell ref="H3:H5"/>
    <mergeCell ref="AB3:AB5"/>
    <mergeCell ref="T3:U4"/>
    <mergeCell ref="C3:C5"/>
    <mergeCell ref="L4:L5"/>
    <mergeCell ref="E3:E5"/>
    <mergeCell ref="S3:S5"/>
    <mergeCell ref="B3:B5"/>
    <mergeCell ref="X3:Z4"/>
    <mergeCell ref="V3:W4"/>
    <mergeCell ref="O3:P4"/>
    <mergeCell ref="Q3:R4"/>
    <mergeCell ref="AC3:AC5"/>
    <mergeCell ref="F3:F5"/>
    <mergeCell ref="I3:I5"/>
    <mergeCell ref="M4:M5"/>
    <mergeCell ref="G3:G5"/>
    <mergeCell ref="N4:N5"/>
    <mergeCell ref="D3:D5"/>
    <mergeCell ref="L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29"/>
  <sheetViews>
    <sheetView showGridLines="0" workbookViewId="0">
      <selection activeCell="E16" sqref="E16"/>
    </sheetView>
  </sheetViews>
  <sheetFormatPr baseColWidth="10" defaultRowHeight="16"/>
  <cols>
    <col width="2.5" customWidth="1" style="234" min="1" max="1"/>
    <col width="13" customWidth="1" style="234" min="2" max="2"/>
    <col width="15" bestFit="1" customWidth="1" style="234" min="3" max="3"/>
    <col width="16" bestFit="1" customWidth="1" style="234" min="4" max="4"/>
    <col width="48" bestFit="1" customWidth="1" style="234" min="5" max="5"/>
    <col width="14" bestFit="1" customWidth="1" style="234" min="6" max="6"/>
    <col width="3" bestFit="1" customWidth="1" style="234" min="7" max="7"/>
  </cols>
  <sheetData>
    <row r="1" ht="26" customHeight="1" s="234">
      <c r="A1" s="89" t="n"/>
      <c r="B1" s="286" t="inlineStr">
        <is>
          <t>Financial Notes</t>
        </is>
      </c>
    </row>
    <row r="2" ht="20" customHeight="1" s="234" thickBot="1">
      <c r="B2" s="89" t="n"/>
      <c r="C2" s="309" t="n"/>
      <c r="D2" s="89" t="n"/>
      <c r="E2" s="89" t="n"/>
      <c r="F2" s="89" t="n"/>
      <c r="G2" s="310" t="n"/>
      <c r="H2" s="89" t="n"/>
    </row>
    <row r="3" ht="18" customHeight="1" s="234" thickBot="1">
      <c r="B3" s="137" t="inlineStr">
        <is>
          <t>Date</t>
        </is>
      </c>
      <c r="C3" s="311" t="inlineStr">
        <is>
          <t>Phone #</t>
        </is>
      </c>
      <c r="D3" s="311" t="inlineStr">
        <is>
          <t>Account</t>
        </is>
      </c>
      <c r="E3" s="311" t="inlineStr">
        <is>
          <t>Notes</t>
        </is>
      </c>
      <c r="F3" s="311" t="inlineStr">
        <is>
          <t>Amount</t>
        </is>
      </c>
      <c r="G3" s="312" t="n"/>
      <c r="H3" s="89" t="n"/>
    </row>
    <row r="4" ht="20" customHeight="1" s="234" thickTop="1">
      <c r="B4" s="313" t="n"/>
      <c r="C4" s="314" t="n"/>
      <c r="D4" s="141" t="n"/>
      <c r="E4" s="141" t="n"/>
      <c r="F4" s="315" t="n"/>
      <c r="G4" s="310" t="n"/>
      <c r="H4" s="89" t="n"/>
    </row>
    <row r="5" ht="19" customHeight="1" s="234">
      <c r="B5" s="316" t="n"/>
      <c r="C5" s="317" t="n"/>
      <c r="D5" s="145" t="n"/>
      <c r="E5" s="145" t="n"/>
      <c r="F5" s="318" t="n"/>
      <c r="G5" s="310" t="n"/>
      <c r="H5" s="89" t="n"/>
    </row>
    <row r="6" ht="19" customHeight="1" s="234">
      <c r="B6" s="313" t="n"/>
      <c r="C6" s="314" t="n"/>
      <c r="D6" s="141" t="n"/>
      <c r="E6" s="141" t="n"/>
      <c r="F6" s="315" t="n"/>
      <c r="G6" s="310" t="n"/>
      <c r="H6" s="89" t="n"/>
    </row>
    <row r="7" ht="19" customHeight="1" s="234">
      <c r="B7" s="316" t="n"/>
      <c r="C7" s="317" t="n"/>
      <c r="D7" s="145" t="n"/>
      <c r="E7" s="145" t="n"/>
      <c r="F7" s="318" t="n"/>
      <c r="G7" s="310" t="n"/>
      <c r="H7" s="89" t="n"/>
    </row>
    <row r="8" ht="19" customHeight="1" s="234">
      <c r="B8" s="313" t="n"/>
      <c r="C8" s="314" t="n"/>
      <c r="D8" s="141" t="n"/>
      <c r="E8" s="141" t="n"/>
      <c r="F8" s="315" t="n"/>
      <c r="G8" s="310" t="n"/>
      <c r="H8" s="89" t="n"/>
    </row>
    <row r="9" ht="19" customHeight="1" s="234">
      <c r="B9" s="316" t="n"/>
      <c r="C9" s="317" t="n"/>
      <c r="D9" s="145" t="n"/>
      <c r="E9" s="145" t="n"/>
      <c r="F9" s="318" t="n"/>
      <c r="G9" s="310" t="n"/>
      <c r="H9" s="89" t="n"/>
    </row>
    <row r="10" ht="19" customHeight="1" s="234">
      <c r="B10" s="313" t="n"/>
      <c r="C10" s="314" t="n"/>
      <c r="D10" s="141" t="n"/>
      <c r="E10" s="141" t="n"/>
      <c r="F10" s="315" t="n"/>
      <c r="G10" s="310" t="n"/>
      <c r="H10" s="89" t="n"/>
    </row>
    <row r="11" ht="19" customHeight="1" s="234">
      <c r="B11" s="316" t="n"/>
      <c r="C11" s="317" t="n"/>
      <c r="D11" s="145" t="n"/>
      <c r="E11" s="145" t="n"/>
      <c r="F11" s="318" t="n"/>
      <c r="G11" s="310" t="n"/>
      <c r="H11" s="89" t="n"/>
    </row>
    <row r="12">
      <c r="B12" s="313" t="n"/>
      <c r="C12" s="141" t="n"/>
      <c r="D12" s="141" t="n"/>
      <c r="E12" s="141" t="n"/>
      <c r="F12" s="315" t="n"/>
    </row>
    <row r="13">
      <c r="B13" s="316" t="n"/>
      <c r="C13" s="145" t="n"/>
      <c r="D13" s="145" t="n"/>
      <c r="E13" s="145" t="n"/>
      <c r="F13" s="318" t="n"/>
    </row>
    <row r="14">
      <c r="B14" s="313" t="n"/>
      <c r="C14" s="141" t="n"/>
      <c r="D14" s="141" t="n"/>
      <c r="E14" s="141" t="n"/>
      <c r="F14" s="315" t="n"/>
    </row>
    <row r="15">
      <c r="B15" s="316" t="n"/>
      <c r="C15" s="145" t="n"/>
      <c r="D15" s="145" t="n"/>
      <c r="E15" s="145" t="n"/>
      <c r="F15" s="318" t="n"/>
    </row>
    <row r="16">
      <c r="B16" s="313" t="n"/>
      <c r="C16" s="141" t="n"/>
      <c r="D16" s="141" t="n"/>
      <c r="E16" s="141" t="n"/>
      <c r="F16" s="315" t="n"/>
    </row>
    <row r="17">
      <c r="B17" s="316" t="n"/>
      <c r="C17" s="145" t="n"/>
      <c r="D17" s="145" t="n"/>
      <c r="E17" s="145" t="n"/>
      <c r="F17" s="318" t="n"/>
    </row>
    <row r="18">
      <c r="B18" s="313" t="n"/>
      <c r="C18" s="141" t="n"/>
      <c r="D18" s="141" t="n"/>
      <c r="E18" s="141" t="n"/>
      <c r="F18" s="315" t="n"/>
    </row>
    <row r="19">
      <c r="B19" s="316" t="n"/>
      <c r="C19" s="145" t="n"/>
      <c r="D19" s="145" t="n"/>
      <c r="E19" s="145" t="n"/>
      <c r="F19" s="318" t="n"/>
    </row>
    <row r="20">
      <c r="B20" s="313" t="n"/>
      <c r="C20" s="141" t="n"/>
      <c r="D20" s="141" t="n"/>
      <c r="E20" s="141" t="n"/>
      <c r="F20" s="315" t="n"/>
    </row>
    <row r="21">
      <c r="B21" s="316" t="n"/>
      <c r="C21" s="145" t="n"/>
      <c r="D21" s="145" t="n"/>
      <c r="E21" s="145" t="n"/>
      <c r="F21" s="318" t="n"/>
    </row>
    <row r="22">
      <c r="B22" s="313" t="n"/>
      <c r="C22" s="141" t="n"/>
      <c r="D22" s="141" t="n"/>
      <c r="E22" s="141" t="n"/>
      <c r="F22" s="315" t="n"/>
    </row>
    <row r="23">
      <c r="B23" s="316" t="n"/>
      <c r="C23" s="145" t="n"/>
      <c r="D23" s="145" t="n"/>
      <c r="E23" s="145" t="n"/>
      <c r="F23" s="318" t="n"/>
    </row>
    <row r="24">
      <c r="B24" s="313" t="n"/>
      <c r="C24" s="141" t="n"/>
      <c r="D24" s="141" t="n"/>
      <c r="E24" s="141" t="n"/>
      <c r="F24" s="315" t="n"/>
    </row>
    <row r="25">
      <c r="B25" s="316" t="n"/>
      <c r="C25" s="145" t="n"/>
      <c r="D25" s="145" t="n"/>
      <c r="E25" s="145" t="n"/>
      <c r="F25" s="318" t="n"/>
    </row>
    <row r="26">
      <c r="B26" s="313" t="n"/>
      <c r="C26" s="141" t="n"/>
      <c r="D26" s="141" t="n"/>
      <c r="E26" s="141" t="n"/>
      <c r="F26" s="315" t="n"/>
    </row>
    <row r="27">
      <c r="B27" s="316" t="n"/>
      <c r="C27" s="145" t="n"/>
      <c r="D27" s="145" t="n"/>
      <c r="E27" s="145" t="n"/>
      <c r="F27" s="318" t="n"/>
    </row>
    <row r="28">
      <c r="B28" s="313" t="n"/>
      <c r="C28" s="141" t="n"/>
      <c r="D28" s="141" t="n"/>
      <c r="E28" s="141" t="n"/>
      <c r="F28" s="315" t="n"/>
    </row>
    <row r="29">
      <c r="E29" s="147" t="inlineStr">
        <is>
          <t>Total</t>
        </is>
      </c>
      <c r="F29" s="319">
        <f>SUM(F4:F28)</f>
        <v/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Early Life Investments, LLC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Finances</dc:title>
  <dc:subject>Personal Finance</dc:subject>
  <dc:creator>Early Life Investments, LLC</dc:creator>
  <cp:keywords>Budget, paychecks, retirement, personal finance</cp:keywords>
  <dc:description>Budget, paychecks, and retirement savings planner.</dc:description>
  <cp:lastModifiedBy>Early Life Investments, LLC</cp:lastModifiedBy>
  <cp:category>Personal Finance</cp:category>
  <dcterms:created xmlns:dcterms="http://purl.org/dc/terms/" xmlns:xsi="http://www.w3.org/2001/XMLSchema-instance" xsi:type="dcterms:W3CDTF">2025-12-25T18:41:55Z</dcterms:created>
  <dcterms:modified xmlns:dcterms="http://purl.org/dc/terms/" xmlns:xsi="http://www.w3.org/2001/XMLSchema-instance" xsi:type="dcterms:W3CDTF">2026-06-07T20:18:33Z</dcterms:modified>
</cp:coreProperties>
</file>

<file path=docProps/custom.xml><?xml version="1.0" encoding="utf-8"?>
<Properties xmlns="http://schemas.openxmlformats.org/officeDocument/2006/custom-properties">
  <property name="Company" fmtid="{D5CDD505-2E9C-101B-9397-08002B2CF9AE}" pid="2">
    <vt:lpwstr xmlns:vt="http://schemas.openxmlformats.org/officeDocument/2006/docPropsVTypes">Early Life Investments, LLC</vt:lpwstr>
  </property>
  <property name="Website" fmtid="{D5CDD505-2E9C-101B-9397-08002B2CF9AE}" pid="3">
    <vt:lpwstr xmlns:vt="http://schemas.openxmlformats.org/officeDocument/2006/docPropsVTypes">https://www.EarlyLifeInvestments.com</vt:lpwstr>
  </property>
  <property name="Tagline" fmtid="{D5CDD505-2E9C-101B-9397-08002B2CF9AE}" pid="4">
    <vt:lpwstr xmlns:vt="http://schemas.openxmlformats.org/officeDocument/2006/docPropsVTypes">A Family Financial Head Start</vt:lpwstr>
  </property>
  <property name="X / Twitter" fmtid="{D5CDD505-2E9C-101B-9397-08002B2CF9AE}" pid="5">
    <vt:lpwstr xmlns:vt="http://schemas.openxmlformats.org/officeDocument/2006/docPropsVTypes">@EarlyLifeInvest</vt:lpwstr>
  </property>
  <property name="Instagram" fmtid="{D5CDD505-2E9C-101B-9397-08002B2CF9AE}" pid="6">
    <vt:lpwstr xmlns:vt="http://schemas.openxmlformats.org/officeDocument/2006/docPropsVTypes">@earlylifeinvestments</vt:lpwstr>
  </property>
  <property name="Facebook" fmtid="{D5CDD505-2E9C-101B-9397-08002B2CF9AE}" pid="7">
    <vt:lpwstr xmlns:vt="http://schemas.openxmlformats.org/officeDocument/2006/docPropsVTypes">facebook.com/EarlyLifeInvestments</vt:lpwstr>
  </property>
  <property name="Hashtags" fmtid="{D5CDD505-2E9C-101B-9397-08002B2CF9AE}" pid="8">
    <vt:lpwstr xmlns:vt="http://schemas.openxmlformats.org/officeDocument/2006/docPropsVTypes">#EarlyLifeInvestments #FamilyFinance #FinancialHeadStart #MoneyHabits #InvestEarly #FinancialLiteracy #GenerationalWealth #RothIRA #529Plan #PersonalFinance #BudgetingTips #TeachKidsMoney #CompoundInterest #DebtFreeJourney #FinancialFreedom #SmartMoney #SaveEarly</vt:lpwstr>
  </property>
  <property name="Copyright" fmtid="{D5CDD505-2E9C-101B-9397-08002B2CF9AE}" pid="9">
    <vt:lpwstr xmlns:vt="http://schemas.openxmlformats.org/officeDocument/2006/docPropsVTypes">© 2022–2026 Early Life Investments, LLC — Est. 2026</vt:lpwstr>
  </property>
</Properties>
</file>